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KNOWLES\Forms\CALENDARS\2022-2023 Dot Calendars\"/>
    </mc:Choice>
  </mc:AlternateContent>
  <bookViews>
    <workbookView xWindow="120" yWindow="15" windowWidth="11820" windowHeight="5940"/>
  </bookViews>
  <sheets>
    <sheet name="Sheet1" sheetId="1" r:id="rId1"/>
  </sheets>
  <definedNames>
    <definedName name="HPD">Sheet1!$P$5</definedName>
    <definedName name="_xlnm.Print_Area" localSheetId="0">Sheet1!$A$1:$Z$61</definedName>
    <definedName name="VData">Sheet1!$C$18,Sheet1!$E$14:$E$19,Sheet1!$G$17:$G$18,Sheet1!$K$15:$K$18,Sheet1!$M$17:$M$18,Sheet1!$Q$16:$Q$18,Sheet1!$S$16:$S$18,Sheet1!$W$14:$W$17,Sheet1!$W$17:$W$18,Sheet1!$Y$17:$Y$18,Sheet1!$Y$21:$Y$25,Sheet1!$W$21:$W$25</definedName>
    <definedName name="WYHrs">Sheet1!$P$5</definedName>
  </definedNames>
  <calcPr calcId="162913"/>
</workbook>
</file>

<file path=xl/calcChain.xml><?xml version="1.0" encoding="utf-8"?>
<calcChain xmlns="http://schemas.openxmlformats.org/spreadsheetml/2006/main">
  <c r="Y56" i="1" l="1"/>
  <c r="W56" i="1"/>
  <c r="U56" i="1"/>
  <c r="S56" i="1"/>
  <c r="Q56" i="1"/>
  <c r="O56" i="1"/>
  <c r="M56" i="1"/>
  <c r="K56" i="1"/>
  <c r="I56" i="1"/>
  <c r="G56" i="1"/>
  <c r="C56" i="1"/>
  <c r="E56" i="1"/>
  <c r="W57" i="1"/>
  <c r="E53" i="1"/>
  <c r="C53" i="1"/>
  <c r="G52" i="1"/>
  <c r="E52" i="1"/>
  <c r="E51" i="1"/>
  <c r="C58" i="1"/>
  <c r="C57" i="1"/>
  <c r="C55" i="1"/>
  <c r="C54" i="1"/>
  <c r="C52" i="1"/>
  <c r="C51" i="1"/>
  <c r="Y55" i="1" l="1"/>
  <c r="W55" i="1"/>
  <c r="U55" i="1"/>
  <c r="S55" i="1"/>
  <c r="Q55" i="1"/>
  <c r="M55" i="1"/>
  <c r="I55" i="1"/>
  <c r="G55" i="1"/>
  <c r="E55" i="1"/>
  <c r="O55" i="1"/>
  <c r="K55" i="1"/>
  <c r="Y58" i="1" l="1"/>
  <c r="W58" i="1"/>
  <c r="U58" i="1"/>
  <c r="S58" i="1"/>
  <c r="Q58" i="1"/>
  <c r="O58" i="1"/>
  <c r="M58" i="1"/>
  <c r="K58" i="1"/>
  <c r="I58" i="1"/>
  <c r="G58" i="1"/>
  <c r="E58" i="1"/>
  <c r="E54" i="1"/>
  <c r="G51" i="1"/>
  <c r="I51" i="1"/>
  <c r="K51" i="1"/>
  <c r="M51" i="1"/>
  <c r="O51" i="1"/>
  <c r="Q51" i="1"/>
  <c r="S51" i="1"/>
  <c r="U51" i="1"/>
  <c r="W51" i="1"/>
  <c r="Y51" i="1"/>
  <c r="I52" i="1"/>
  <c r="K52" i="1"/>
  <c r="M52" i="1"/>
  <c r="O52" i="1"/>
  <c r="Q52" i="1"/>
  <c r="S52" i="1"/>
  <c r="U52" i="1"/>
  <c r="W52" i="1"/>
  <c r="Y52" i="1"/>
  <c r="G53" i="1"/>
  <c r="I53" i="1"/>
  <c r="K53" i="1"/>
  <c r="M53" i="1"/>
  <c r="O53" i="1"/>
  <c r="Q53" i="1"/>
  <c r="S53" i="1"/>
  <c r="U53" i="1"/>
  <c r="W53" i="1"/>
  <c r="Y53" i="1"/>
  <c r="G54" i="1"/>
  <c r="I54" i="1"/>
  <c r="K54" i="1"/>
  <c r="M54" i="1"/>
  <c r="O54" i="1"/>
  <c r="Q54" i="1"/>
  <c r="S54" i="1"/>
  <c r="U54" i="1"/>
  <c r="W54" i="1"/>
  <c r="Y54" i="1"/>
  <c r="E57" i="1"/>
  <c r="I57" i="1"/>
  <c r="M57" i="1"/>
  <c r="O57" i="1"/>
  <c r="Q57" i="1"/>
  <c r="S57" i="1"/>
  <c r="U57" i="1"/>
  <c r="Y57" i="1"/>
  <c r="G57" i="1"/>
  <c r="K57" i="1"/>
  <c r="Y59" i="1" l="1"/>
  <c r="W59" i="1"/>
  <c r="S59" i="1"/>
  <c r="Q59" i="1"/>
  <c r="O59" i="1"/>
  <c r="M59" i="1"/>
  <c r="K59" i="1"/>
  <c r="I59" i="1"/>
  <c r="G59" i="1"/>
  <c r="E59" i="1"/>
  <c r="Z54" i="1"/>
  <c r="Z57" i="1"/>
  <c r="Z51" i="1"/>
  <c r="Z58" i="1"/>
  <c r="Z52" i="1"/>
  <c r="Z53" i="1"/>
  <c r="Z55" i="1"/>
  <c r="C59" i="1"/>
  <c r="F7" i="1" l="1"/>
  <c r="A12" i="1"/>
  <c r="Q7" i="1"/>
  <c r="A10" i="1" l="1"/>
  <c r="U59" i="1"/>
  <c r="Z56" i="1"/>
  <c r="Z59" i="1" s="1"/>
</calcChain>
</file>

<file path=xl/sharedStrings.xml><?xml version="1.0" encoding="utf-8"?>
<sst xmlns="http://schemas.openxmlformats.org/spreadsheetml/2006/main" count="412" uniqueCount="71">
  <si>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</si>
  <si>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</si>
  <si>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</si>
  <si>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</si>
  <si>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</si>
  <si>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</si>
  <si>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</si>
  <si>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</si>
  <si>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</si>
  <si>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</si>
  <si>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</si>
  <si>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</si>
  <si>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Monday</t>
  </si>
  <si>
    <t>Tuesday</t>
  </si>
  <si>
    <t>Wednesday</t>
  </si>
  <si>
    <t>Thursday</t>
  </si>
  <si>
    <t>Friday</t>
  </si>
  <si>
    <t>Saturday</t>
  </si>
  <si>
    <t>Sunday</t>
  </si>
  <si>
    <t>H</t>
  </si>
  <si>
    <t>SANTA MARIA-BONITA SCHOOL DISTRICT</t>
  </si>
  <si>
    <t>Name</t>
  </si>
  <si>
    <t>Position</t>
  </si>
  <si>
    <t>Location</t>
  </si>
  <si>
    <t>Classified Legend</t>
  </si>
  <si>
    <t>V= Vacation</t>
  </si>
  <si>
    <t>Certificated Legend</t>
  </si>
  <si>
    <t>(BLANK) = Non-Work Day</t>
  </si>
  <si>
    <t>Non Student Days</t>
  </si>
  <si>
    <t>Holiday</t>
  </si>
  <si>
    <t>Holidays</t>
  </si>
  <si>
    <t>Vacation</t>
  </si>
  <si>
    <t>Work</t>
  </si>
  <si>
    <t>Weekend</t>
  </si>
  <si>
    <t>Total</t>
  </si>
  <si>
    <t>Emplyee Signature</t>
  </si>
  <si>
    <t>Principal/Supervisor Signature</t>
  </si>
  <si>
    <t>Date</t>
  </si>
  <si>
    <t>Mandatory S/D</t>
  </si>
  <si>
    <t>Number of Days</t>
  </si>
  <si>
    <t>No. Of Days</t>
  </si>
  <si>
    <t>Count</t>
  </si>
  <si>
    <t>Work Emply 1</t>
  </si>
  <si>
    <t>Work Emply 2</t>
  </si>
  <si>
    <t>Work Both Emply</t>
  </si>
  <si>
    <t>Employee No. 2  W2 or V2</t>
  </si>
  <si>
    <t>Employee No.1 W1 or V2</t>
  </si>
  <si>
    <t>N</t>
  </si>
  <si>
    <t>W1 or W2 or B  = Work Day</t>
  </si>
  <si>
    <t>Non-Work Days</t>
  </si>
  <si>
    <t>Mandatory Stf Dev</t>
  </si>
  <si>
    <r>
      <t>Using the codes:
W1 is employee 1 Work or V1 Vacation
W2 is employee 2 Work or V2 Vacation
BH Both Employees work Half Day each or B= Both work full day</t>
    </r>
    <r>
      <rPr>
        <b/>
        <sz val="10"/>
        <color indexed="10"/>
        <rFont val="Arial"/>
        <family val="2"/>
      </rPr>
      <t xml:space="preserve">
O Teacher Off</t>
    </r>
  </si>
  <si>
    <t>S</t>
  </si>
  <si>
    <t>W</t>
  </si>
  <si>
    <t>List of Codes</t>
  </si>
  <si>
    <t>w</t>
  </si>
  <si>
    <t>h</t>
  </si>
  <si>
    <t>V</t>
  </si>
  <si>
    <t>v</t>
  </si>
  <si>
    <t>C</t>
  </si>
  <si>
    <t>Conference</t>
  </si>
  <si>
    <t>c</t>
  </si>
  <si>
    <t>Non Work</t>
  </si>
  <si>
    <t>n</t>
  </si>
  <si>
    <t>M</t>
  </si>
  <si>
    <t>Mandatory</t>
  </si>
  <si>
    <t>m</t>
  </si>
  <si>
    <t>W1</t>
  </si>
  <si>
    <t>W2</t>
  </si>
  <si>
    <t>B</t>
  </si>
  <si>
    <t>2022-2023  WORK YEAR CALENDAR JOB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</si>
</sst>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46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5" xfId="0" applyBorder="1"/>
    <xf numFmtId="0" fontId="2" fillId="0" borderId="0" xfId="0" applyFont="1" applyBorder="1"/>
    <xf numFmtId="0" fontId="0" fillId="0" borderId="0" xfId="0" applyFill="1" applyBorder="1"/>
    <xf numFmtId="0" fontId="0" fillId="2" borderId="0" xfId="0" applyFill="1" applyBorder="1"/>
    <xf numFmtId="0" fontId="0" fillId="0" borderId="6" xfId="0" applyBorder="1"/>
    <xf numFmtId="0" fontId="0" fillId="0" borderId="7" xfId="0" applyBorder="1"/>
    <xf numFmtId="0" fontId="0" fillId="0" borderId="5" xfId="0" applyFill="1" applyBorder="1"/>
    <xf numFmtId="0" fontId="0" fillId="0" borderId="2" xfId="0" applyFill="1" applyBorder="1"/>
    <xf numFmtId="0" fontId="0" fillId="0" borderId="4" xfId="0" applyFill="1" applyBorder="1"/>
    <xf numFmtId="0" fontId="8" fillId="0" borderId="5" xfId="0" applyFont="1" applyBorder="1"/>
    <xf numFmtId="0" fontId="0" fillId="3" borderId="0" xfId="0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/>
    <xf numFmtId="0" fontId="7" fillId="4" borderId="2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quotePrefix="1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7" fillId="4" borderId="8" xfId="0" applyFont="1" applyFill="1" applyBorder="1" applyAlignment="1">
      <alignment horizontal="center"/>
    </xf>
    <xf numFmtId="0" fontId="0" fillId="5" borderId="0" xfId="0" applyFill="1" applyBorder="1"/>
    <xf numFmtId="0" fontId="0" fillId="6" borderId="0" xfId="0" applyFill="1" applyBorder="1"/>
    <xf numFmtId="0" fontId="0" fillId="7" borderId="9" xfId="0" applyFill="1" applyBorder="1"/>
    <xf numFmtId="0" fontId="8" fillId="0" borderId="10" xfId="0" applyFont="1" applyFill="1" applyBorder="1" applyAlignment="1" applyProtection="1">
      <alignment horizontal="center"/>
      <protection locked="0"/>
    </xf>
    <xf numFmtId="0" fontId="0" fillId="8" borderId="4" xfId="0" applyFill="1" applyBorder="1"/>
    <xf numFmtId="0" fontId="0" fillId="0" borderId="9" xfId="0" applyFill="1" applyBorder="1"/>
    <xf numFmtId="0" fontId="0" fillId="0" borderId="9" xfId="0" applyBorder="1"/>
    <xf numFmtId="0" fontId="13" fillId="8" borderId="9" xfId="0" applyFont="1" applyFill="1" applyBorder="1"/>
    <xf numFmtId="0" fontId="0" fillId="8" borderId="0" xfId="0" applyFill="1" applyBorder="1" applyAlignment="1">
      <alignment horizontal="center"/>
    </xf>
    <xf numFmtId="0" fontId="0" fillId="8" borderId="0" xfId="0" applyFill="1" applyBorder="1" applyAlignment="1" applyProtection="1">
      <alignment horizontal="center"/>
      <protection locked="0"/>
    </xf>
    <xf numFmtId="0" fontId="0" fillId="8" borderId="0" xfId="0" applyFill="1" applyBorder="1"/>
    <xf numFmtId="0" fontId="0" fillId="7" borderId="0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1" fillId="7" borderId="9" xfId="0" applyFont="1" applyFill="1" applyBorder="1"/>
    <xf numFmtId="0" fontId="14" fillId="7" borderId="0" xfId="0" applyFont="1" applyFill="1" applyBorder="1" applyAlignment="1">
      <alignment horizontal="center"/>
    </xf>
    <xf numFmtId="0" fontId="12" fillId="7" borderId="9" xfId="0" applyFont="1" applyFill="1" applyBorder="1"/>
    <xf numFmtId="0" fontId="0" fillId="7" borderId="5" xfId="0" applyFill="1" applyBorder="1"/>
    <xf numFmtId="0" fontId="0" fillId="7" borderId="0" xfId="0" applyFill="1" applyBorder="1"/>
    <xf numFmtId="0" fontId="1" fillId="0" borderId="10" xfId="0" applyFont="1" applyFill="1" applyBorder="1" applyAlignment="1" applyProtection="1">
      <alignment horizontal="center"/>
      <protection locked="0"/>
    </xf>
    <xf numFmtId="0" fontId="1" fillId="10" borderId="10" xfId="0" applyFont="1" applyFill="1" applyBorder="1" applyAlignment="1" applyProtection="1">
      <alignment horizontal="center"/>
      <protection locked="0"/>
    </xf>
    <xf numFmtId="0" fontId="1" fillId="11" borderId="10" xfId="0" applyFont="1" applyFill="1" applyBorder="1" applyAlignment="1">
      <alignment horizontal="center"/>
    </xf>
    <xf numFmtId="0" fontId="16" fillId="11" borderId="1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17" fillId="11" borderId="10" xfId="0" applyFont="1" applyFill="1" applyBorder="1" applyAlignment="1" applyProtection="1">
      <alignment horizontal="center"/>
      <protection locked="0"/>
    </xf>
    <xf numFmtId="0" fontId="16" fillId="11" borderId="10" xfId="0" applyFont="1" applyFill="1" applyBorder="1" applyAlignment="1" applyProtection="1">
      <alignment horizontal="center"/>
      <protection locked="0"/>
    </xf>
    <xf numFmtId="0" fontId="17" fillId="0" borderId="10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13" fillId="8" borderId="10" xfId="0" applyFont="1" applyFill="1" applyBorder="1" applyAlignment="1" applyProtection="1">
      <alignment horizontal="center"/>
      <protection locked="0"/>
    </xf>
    <xf numFmtId="0" fontId="1" fillId="11" borderId="10" xfId="0" applyFont="1" applyFill="1" applyBorder="1" applyAlignment="1" applyProtection="1">
      <alignment horizontal="center"/>
      <protection locked="0"/>
    </xf>
    <xf numFmtId="0" fontId="17" fillId="8" borderId="10" xfId="0" applyFont="1" applyFill="1" applyBorder="1" applyAlignment="1" applyProtection="1">
      <alignment horizontal="center"/>
      <protection locked="0"/>
    </xf>
    <xf numFmtId="0" fontId="8" fillId="11" borderId="10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1" fillId="12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 horizontal="center"/>
      <protection locked="0"/>
    </xf>
    <xf numFmtId="0" fontId="17" fillId="13" borderId="10" xfId="0" applyFont="1" applyFill="1" applyBorder="1" applyAlignment="1">
      <alignment horizontal="center"/>
    </xf>
    <xf numFmtId="0" fontId="8" fillId="13" borderId="10" xfId="0" applyFont="1" applyFill="1" applyBorder="1" applyAlignment="1" applyProtection="1">
      <alignment horizontal="center"/>
      <protection locked="0"/>
    </xf>
    <xf numFmtId="0" fontId="17" fillId="13" borderId="10" xfId="0" applyFont="1" applyFill="1" applyBorder="1" applyAlignment="1" applyProtection="1">
      <alignment horizontal="center"/>
      <protection locked="0"/>
    </xf>
    <xf numFmtId="0" fontId="17" fillId="12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7" fillId="11" borderId="10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0" fontId="17" fillId="14" borderId="10" xfId="0" applyFont="1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center"/>
    </xf>
    <xf numFmtId="0" fontId="0" fillId="13" borderId="9" xfId="0" applyFill="1" applyBorder="1"/>
    <xf numFmtId="0" fontId="0" fillId="11" borderId="0" xfId="0" applyFill="1"/>
    <xf numFmtId="0" fontId="0" fillId="11" borderId="10" xfId="0" applyFill="1" applyBorder="1"/>
    <xf numFmtId="0" fontId="1" fillId="8" borderId="10" xfId="0" applyFont="1" applyFill="1" applyBorder="1" applyAlignment="1">
      <alignment horizontal="center"/>
    </xf>
    <xf numFmtId="0" fontId="1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1" fillId="4" borderId="11" xfId="0" applyFont="1" applyFill="1" applyBorder="1" applyAlignment="1">
      <alignment vertical="top" wrapText="1"/>
    </xf>
    <xf numFmtId="0" fontId="9" fillId="4" borderId="12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9" fillId="4" borderId="5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 wrapText="1"/>
    </xf>
    <xf numFmtId="0" fontId="9" fillId="4" borderId="4" xfId="0" applyFont="1" applyFill="1" applyBorder="1" applyAlignment="1">
      <alignment vertical="top" wrapText="1"/>
    </xf>
    <xf numFmtId="0" fontId="9" fillId="4" borderId="6" xfId="0" applyFont="1" applyFill="1" applyBorder="1" applyAlignment="1">
      <alignment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7" xfId="0" applyFont="1" applyFill="1" applyBorder="1" applyAlignment="1">
      <alignment vertical="top" wrapText="1"/>
    </xf>
    <xf numFmtId="0" fontId="0" fillId="0" borderId="5" xfId="0" applyBorder="1" applyAlignment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8" fillId="15" borderId="10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theme="8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D24291"/>
        </patternFill>
      </fill>
    </dxf>
    <dxf>
      <fill>
        <patternFill>
          <bgColor theme="6" tint="0.39994506668294322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A2" zoomScale="142" zoomScaleNormal="142" workbookViewId="0">
      <pane ySplit="11" topLeftCell="A28" activePane="bottomLeft" state="frozen"/>
      <selection activeCell="A2" sqref="A2"/>
      <selection pane="bottomLeft" activeCell="X35" sqref="X35"/>
    </sheetView>
  </sheetViews>
  <sheetFormatPr defaultRowHeight="12.75" x14ac:dyDescent="0.2"/>
  <cols>
    <col min="1" max="1" width="17.140625" customWidth="1"/>
    <col min="2" max="2" width="4.28515625" customWidth="1"/>
    <col min="3" max="3" width="5.140625" customWidth="1"/>
    <col min="4" max="4" width="4.28515625" customWidth="1"/>
    <col min="5" max="5" width="3.28515625" customWidth="1"/>
    <col min="6" max="25" width="4.28515625" customWidth="1"/>
    <col min="26" max="26" width="5.85546875" customWidth="1"/>
  </cols>
  <sheetData>
    <row r="1" spans="1:32" ht="18" x14ac:dyDescent="0.25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4"/>
    </row>
    <row r="2" spans="1:32" ht="13.5" thickBot="1" x14ac:dyDescent="0.25">
      <c r="A2" s="98" t="s">
        <v>70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5"/>
    </row>
    <row r="3" spans="1:32" ht="12.75" customHeight="1" x14ac:dyDescent="0.2">
      <c r="A3" s="20"/>
      <c r="B3" s="88" t="s">
        <v>46</v>
      </c>
      <c r="C3" s="88"/>
      <c r="D3" s="88"/>
      <c r="E3" s="88"/>
      <c r="F3" s="88"/>
      <c r="G3" s="88"/>
      <c r="H3" s="88"/>
      <c r="I3" s="88"/>
      <c r="J3" s="88"/>
      <c r="K3" s="18"/>
      <c r="L3" s="18"/>
      <c r="M3" s="88" t="s">
        <v>45</v>
      </c>
      <c r="N3" s="88"/>
      <c r="O3" s="88"/>
      <c r="P3" s="88"/>
      <c r="Q3" s="88"/>
      <c r="R3" s="88"/>
      <c r="S3" s="88"/>
      <c r="T3" s="18"/>
      <c r="U3" s="99" t="s">
        <v>51</v>
      </c>
      <c r="V3" s="100"/>
      <c r="W3" s="100"/>
      <c r="X3" s="100"/>
      <c r="Y3" s="100"/>
      <c r="Z3" s="101"/>
    </row>
    <row r="4" spans="1:32" ht="17.25" customHeight="1" thickBot="1" x14ac:dyDescent="0.25">
      <c r="A4" s="6" t="s">
        <v>21</v>
      </c>
      <c r="B4" s="115"/>
      <c r="C4" s="115"/>
      <c r="D4" s="115"/>
      <c r="E4" s="115"/>
      <c r="F4" s="115"/>
      <c r="G4" s="115"/>
      <c r="H4" s="115"/>
      <c r="I4" s="115"/>
      <c r="J4" s="116"/>
      <c r="K4" s="108" t="s">
        <v>21</v>
      </c>
      <c r="L4" s="95"/>
      <c r="M4" s="110"/>
      <c r="N4" s="110"/>
      <c r="O4" s="110"/>
      <c r="P4" s="110"/>
      <c r="Q4" s="110"/>
      <c r="R4" s="110"/>
      <c r="S4" s="110"/>
      <c r="T4" s="19"/>
      <c r="U4" s="102"/>
      <c r="V4" s="103"/>
      <c r="W4" s="103"/>
      <c r="X4" s="103"/>
      <c r="Y4" s="103"/>
      <c r="Z4" s="104"/>
    </row>
    <row r="5" spans="1:32" ht="13.5" thickBot="1" x14ac:dyDescent="0.25">
      <c r="A5" s="6" t="s">
        <v>22</v>
      </c>
      <c r="B5" s="112"/>
      <c r="C5" s="112"/>
      <c r="D5" s="112"/>
      <c r="E5" s="112"/>
      <c r="F5" s="112"/>
      <c r="G5" s="112"/>
      <c r="H5" s="112"/>
      <c r="I5" s="112"/>
      <c r="J5" s="113"/>
      <c r="K5" s="108" t="s">
        <v>22</v>
      </c>
      <c r="L5" s="95"/>
      <c r="M5" s="109"/>
      <c r="N5" s="109"/>
      <c r="O5" s="109"/>
      <c r="P5" s="109"/>
      <c r="Q5" s="109"/>
      <c r="R5" s="109"/>
      <c r="S5" s="109"/>
      <c r="T5" s="3"/>
      <c r="U5" s="102"/>
      <c r="V5" s="103"/>
      <c r="W5" s="103"/>
      <c r="X5" s="103"/>
      <c r="Y5" s="103"/>
      <c r="Z5" s="104"/>
    </row>
    <row r="6" spans="1:32" ht="13.5" thickBot="1" x14ac:dyDescent="0.25">
      <c r="A6" s="6" t="s">
        <v>23</v>
      </c>
      <c r="B6" s="112"/>
      <c r="C6" s="112"/>
      <c r="D6" s="112"/>
      <c r="E6" s="112"/>
      <c r="F6" s="112"/>
      <c r="G6" s="112"/>
      <c r="H6" s="112"/>
      <c r="I6" s="112"/>
      <c r="J6" s="113"/>
      <c r="K6" s="108" t="s">
        <v>23</v>
      </c>
      <c r="L6" s="95"/>
      <c r="M6" s="109"/>
      <c r="N6" s="109"/>
      <c r="O6" s="109"/>
      <c r="P6" s="109"/>
      <c r="Q6" s="109"/>
      <c r="R6" s="109"/>
      <c r="S6" s="109"/>
      <c r="T6" s="3"/>
      <c r="U6" s="102"/>
      <c r="V6" s="103"/>
      <c r="W6" s="103"/>
      <c r="X6" s="103"/>
      <c r="Y6" s="103"/>
      <c r="Z6" s="104"/>
    </row>
    <row r="7" spans="1:32" ht="13.5" thickBot="1" x14ac:dyDescent="0.25">
      <c r="A7" s="6" t="s">
        <v>39</v>
      </c>
      <c r="B7" s="114">
        <v>93</v>
      </c>
      <c r="C7" s="114"/>
      <c r="D7" s="22"/>
      <c r="E7" s="22"/>
      <c r="F7" s="89">
        <f>Z53+Z55</f>
        <v>99</v>
      </c>
      <c r="G7" s="89"/>
      <c r="H7" s="22" t="s">
        <v>41</v>
      </c>
      <c r="I7" s="22"/>
      <c r="J7" s="22"/>
      <c r="K7" s="95" t="s">
        <v>40</v>
      </c>
      <c r="L7" s="95"/>
      <c r="M7" s="95"/>
      <c r="N7" s="111">
        <v>93</v>
      </c>
      <c r="O7" s="111"/>
      <c r="P7" s="23"/>
      <c r="Q7" s="89">
        <f>Z54+Z55</f>
        <v>102</v>
      </c>
      <c r="R7" s="89"/>
      <c r="S7" s="24" t="s">
        <v>41</v>
      </c>
      <c r="T7" s="3"/>
      <c r="U7" s="102"/>
      <c r="V7" s="103"/>
      <c r="W7" s="103"/>
      <c r="X7" s="103"/>
      <c r="Y7" s="103"/>
      <c r="Z7" s="104"/>
    </row>
    <row r="8" spans="1:32" x14ac:dyDescent="0.2">
      <c r="A8" s="6"/>
      <c r="B8" s="29"/>
      <c r="C8" s="28"/>
      <c r="D8" s="22"/>
      <c r="E8" s="22"/>
      <c r="F8" s="22"/>
      <c r="G8" s="22"/>
      <c r="H8" s="29"/>
      <c r="I8" s="75"/>
      <c r="J8" s="22"/>
      <c r="K8" s="21"/>
      <c r="L8" s="21"/>
      <c r="M8" s="23"/>
      <c r="N8" s="23"/>
      <c r="O8" s="23"/>
      <c r="P8" s="23"/>
      <c r="Q8" s="23"/>
      <c r="R8" s="23"/>
      <c r="S8" s="23"/>
      <c r="T8" s="3"/>
      <c r="U8" s="102"/>
      <c r="V8" s="103"/>
      <c r="W8" s="103"/>
      <c r="X8" s="103"/>
      <c r="Y8" s="103"/>
      <c r="Z8" s="104"/>
    </row>
    <row r="9" spans="1:32" ht="13.5" thickBot="1" x14ac:dyDescent="0.25">
      <c r="A9" s="7"/>
      <c r="B9" s="3"/>
      <c r="C9" s="3"/>
      <c r="D9" s="94" t="s">
        <v>24</v>
      </c>
      <c r="E9" s="94"/>
      <c r="F9" s="94"/>
      <c r="G9" s="94"/>
      <c r="H9" s="3"/>
      <c r="I9" s="3"/>
      <c r="J9" s="3"/>
      <c r="K9" s="3"/>
      <c r="L9" s="94" t="s">
        <v>26</v>
      </c>
      <c r="M9" s="94"/>
      <c r="N9" s="94"/>
      <c r="O9" s="94"/>
      <c r="P9" s="94"/>
      <c r="Q9" s="3"/>
      <c r="R9" s="3"/>
      <c r="S9" s="3"/>
      <c r="T9" s="3"/>
      <c r="U9" s="105"/>
      <c r="V9" s="106"/>
      <c r="W9" s="106"/>
      <c r="X9" s="106"/>
      <c r="Y9" s="106"/>
      <c r="Z9" s="107"/>
    </row>
    <row r="10" spans="1:32" ht="12.75" customHeight="1" x14ac:dyDescent="0.2">
      <c r="A10" s="90" t="str">
        <f>IF(B7+N7=F7+Q7,"","WORKDAYS NOT NOT MATCH DAYS WORKED")</f>
        <v>WORKDAYS NOT NOT MATCH DAYS WORKED</v>
      </c>
      <c r="B10" s="91"/>
      <c r="C10" s="3"/>
      <c r="D10" s="8" t="s">
        <v>48</v>
      </c>
      <c r="E10" s="8"/>
      <c r="F10" s="8"/>
      <c r="G10" s="3"/>
      <c r="H10" s="3"/>
      <c r="I10" s="3"/>
      <c r="J10" s="3"/>
      <c r="K10" s="3"/>
      <c r="L10" s="3"/>
      <c r="M10" s="3"/>
      <c r="N10" s="3"/>
      <c r="O10" s="3"/>
      <c r="P10" s="17"/>
      <c r="Q10" s="3" t="s">
        <v>38</v>
      </c>
      <c r="R10" s="3"/>
      <c r="S10" s="3"/>
      <c r="T10" s="32"/>
      <c r="U10" s="3" t="s">
        <v>28</v>
      </c>
      <c r="V10" s="9"/>
      <c r="W10" s="3"/>
      <c r="X10" s="3"/>
      <c r="Y10" s="3"/>
      <c r="Z10" s="5"/>
    </row>
    <row r="11" spans="1:32" ht="13.5" thickBot="1" x14ac:dyDescent="0.25">
      <c r="A11" s="92"/>
      <c r="B11" s="93"/>
      <c r="C11" s="3"/>
      <c r="D11" s="8" t="s">
        <v>25</v>
      </c>
      <c r="E11" s="8"/>
      <c r="F11" s="8"/>
      <c r="G11" s="10"/>
      <c r="H11" s="3"/>
      <c r="I11" s="3"/>
      <c r="J11" s="3"/>
      <c r="K11" s="3"/>
      <c r="L11" s="49" t="s">
        <v>27</v>
      </c>
      <c r="M11" s="49"/>
      <c r="N11" s="49"/>
      <c r="O11" s="49"/>
      <c r="P11" s="49"/>
      <c r="Q11" s="3"/>
      <c r="R11" s="3"/>
      <c r="S11" s="3"/>
      <c r="T11" s="31"/>
      <c r="U11" s="3" t="s">
        <v>29</v>
      </c>
      <c r="V11" s="9"/>
      <c r="W11" s="3"/>
      <c r="X11" s="3"/>
      <c r="Y11" s="3"/>
      <c r="Z11" s="5"/>
    </row>
    <row r="12" spans="1:32" x14ac:dyDescent="0.2">
      <c r="A12" s="16">
        <f>Z53+Z52</f>
        <v>86</v>
      </c>
      <c r="B12" s="88" t="s">
        <v>0</v>
      </c>
      <c r="C12" s="88"/>
      <c r="D12" s="88" t="s">
        <v>1</v>
      </c>
      <c r="E12" s="88"/>
      <c r="F12" s="88" t="s">
        <v>2</v>
      </c>
      <c r="G12" s="88"/>
      <c r="H12" s="88" t="s">
        <v>3</v>
      </c>
      <c r="I12" s="88"/>
      <c r="J12" s="88" t="s">
        <v>4</v>
      </c>
      <c r="K12" s="88"/>
      <c r="L12" s="88" t="s">
        <v>5</v>
      </c>
      <c r="M12" s="88"/>
      <c r="N12" s="88" t="s">
        <v>6</v>
      </c>
      <c r="O12" s="88"/>
      <c r="P12" s="88" t="s">
        <v>7</v>
      </c>
      <c r="Q12" s="88"/>
      <c r="R12" s="88" t="s">
        <v>8</v>
      </c>
      <c r="S12" s="88"/>
      <c r="T12" s="88" t="s">
        <v>9</v>
      </c>
      <c r="U12" s="88"/>
      <c r="V12" s="88" t="s">
        <v>10</v>
      </c>
      <c r="W12" s="88"/>
      <c r="X12" s="88" t="s">
        <v>11</v>
      </c>
      <c r="Y12" s="88"/>
      <c r="Z12" s="5"/>
    </row>
    <row r="13" spans="1:32" x14ac:dyDescent="0.2">
      <c r="A13" s="33" t="s">
        <v>18</v>
      </c>
      <c r="B13" s="52"/>
      <c r="C13" s="53"/>
      <c r="D13" s="56"/>
      <c r="E13" s="77"/>
      <c r="F13" s="56"/>
      <c r="G13" s="57"/>
      <c r="H13" s="52"/>
      <c r="I13" s="58"/>
      <c r="J13" s="56"/>
      <c r="K13" s="60"/>
      <c r="L13" s="56"/>
      <c r="M13" s="57"/>
      <c r="N13" s="68">
        <v>1</v>
      </c>
      <c r="O13" s="86" t="s">
        <v>52</v>
      </c>
      <c r="P13" s="54"/>
      <c r="Q13" s="55"/>
      <c r="R13" s="56"/>
      <c r="S13" s="57"/>
      <c r="T13" s="52"/>
      <c r="U13" s="61"/>
      <c r="V13" s="56"/>
      <c r="W13" s="56"/>
      <c r="X13" s="54"/>
      <c r="Y13" s="61"/>
      <c r="Z13" s="35"/>
    </row>
    <row r="14" spans="1:32" x14ac:dyDescent="0.2">
      <c r="A14" s="36" t="s">
        <v>12</v>
      </c>
      <c r="B14" s="52"/>
      <c r="C14" s="62"/>
      <c r="D14" s="73">
        <v>1</v>
      </c>
      <c r="E14" s="80"/>
      <c r="F14" s="56"/>
      <c r="G14" s="57"/>
      <c r="H14" s="52"/>
      <c r="I14" s="58"/>
      <c r="J14" s="56"/>
      <c r="K14" s="62"/>
      <c r="L14" s="56"/>
      <c r="M14" s="57"/>
      <c r="N14" s="66">
        <v>2</v>
      </c>
      <c r="O14" s="87"/>
      <c r="P14" s="56"/>
      <c r="Q14" s="60"/>
      <c r="R14" s="56"/>
      <c r="S14" s="62"/>
      <c r="T14" s="53"/>
      <c r="U14" s="58"/>
      <c r="V14" s="59">
        <v>1</v>
      </c>
      <c r="W14" s="50" t="s">
        <v>68</v>
      </c>
      <c r="X14" s="56"/>
      <c r="Y14" s="57"/>
      <c r="Z14" s="35"/>
    </row>
    <row r="15" spans="1:32" x14ac:dyDescent="0.2">
      <c r="A15" s="37" t="s">
        <v>13</v>
      </c>
      <c r="B15" s="52"/>
      <c r="C15" s="62"/>
      <c r="D15" s="73">
        <v>2</v>
      </c>
      <c r="E15" s="81"/>
      <c r="F15" s="56"/>
      <c r="G15" s="62"/>
      <c r="H15" s="52"/>
      <c r="I15" s="64"/>
      <c r="J15" s="59">
        <v>1</v>
      </c>
      <c r="K15" s="50" t="s">
        <v>68</v>
      </c>
      <c r="L15" s="56"/>
      <c r="M15" s="62"/>
      <c r="N15" s="66">
        <v>3</v>
      </c>
      <c r="O15" s="79"/>
      <c r="P15" s="56"/>
      <c r="Q15" s="62"/>
      <c r="R15" s="56"/>
      <c r="S15" s="62"/>
      <c r="T15" s="53"/>
      <c r="U15" s="58"/>
      <c r="V15" s="59">
        <v>2</v>
      </c>
      <c r="W15" s="50" t="s">
        <v>68</v>
      </c>
      <c r="X15" s="56"/>
      <c r="Y15" s="62"/>
      <c r="Z15" s="35"/>
      <c r="AD15" s="65"/>
      <c r="AE15" s="65" t="s">
        <v>54</v>
      </c>
      <c r="AF15" s="65"/>
    </row>
    <row r="16" spans="1:32" x14ac:dyDescent="0.2">
      <c r="A16" s="37" t="s">
        <v>14</v>
      </c>
      <c r="B16" s="52"/>
      <c r="C16" s="58"/>
      <c r="D16" s="73">
        <v>3</v>
      </c>
      <c r="E16" s="81"/>
      <c r="F16" s="56"/>
      <c r="G16" s="62"/>
      <c r="H16" s="52"/>
      <c r="I16" s="64"/>
      <c r="J16" s="59">
        <v>2</v>
      </c>
      <c r="K16" s="50" t="s">
        <v>68</v>
      </c>
      <c r="L16" s="56"/>
      <c r="M16" s="62"/>
      <c r="N16" s="66">
        <v>4</v>
      </c>
      <c r="O16" s="50"/>
      <c r="P16" s="59">
        <v>1</v>
      </c>
      <c r="Q16" s="50" t="s">
        <v>68</v>
      </c>
      <c r="R16" s="59">
        <v>1</v>
      </c>
      <c r="S16" s="50" t="s">
        <v>68</v>
      </c>
      <c r="T16" s="52"/>
      <c r="U16" s="64"/>
      <c r="V16" s="59">
        <v>3</v>
      </c>
      <c r="W16" s="50" t="s">
        <v>68</v>
      </c>
      <c r="X16" s="56"/>
      <c r="Y16" s="62"/>
      <c r="Z16" s="35"/>
      <c r="AD16" s="65"/>
      <c r="AE16" s="65" t="s">
        <v>53</v>
      </c>
      <c r="AF16" s="65" t="s">
        <v>32</v>
      </c>
    </row>
    <row r="17" spans="1:33" x14ac:dyDescent="0.2">
      <c r="A17" s="37" t="s">
        <v>15</v>
      </c>
      <c r="B17" s="52"/>
      <c r="C17" s="58"/>
      <c r="D17" s="73">
        <v>4</v>
      </c>
      <c r="E17" s="81"/>
      <c r="F17" s="59">
        <v>1</v>
      </c>
      <c r="G17" s="50" t="s">
        <v>67</v>
      </c>
      <c r="H17" s="52"/>
      <c r="I17" s="62"/>
      <c r="J17" s="59">
        <v>3</v>
      </c>
      <c r="K17" s="50" t="s">
        <v>68</v>
      </c>
      <c r="L17" s="59">
        <v>1</v>
      </c>
      <c r="M17" s="50" t="s">
        <v>68</v>
      </c>
      <c r="N17" s="66">
        <v>5</v>
      </c>
      <c r="O17" s="50"/>
      <c r="P17" s="59">
        <v>2</v>
      </c>
      <c r="Q17" s="50" t="s">
        <v>68</v>
      </c>
      <c r="R17" s="59">
        <v>2</v>
      </c>
      <c r="S17" s="50" t="s">
        <v>68</v>
      </c>
      <c r="T17" s="52"/>
      <c r="U17" s="62"/>
      <c r="V17" s="59">
        <v>4</v>
      </c>
      <c r="W17" s="50" t="s">
        <v>68</v>
      </c>
      <c r="X17" s="59">
        <v>1</v>
      </c>
      <c r="Y17" s="50" t="s">
        <v>69</v>
      </c>
      <c r="Z17" s="35"/>
      <c r="AD17" s="65"/>
      <c r="AE17" s="65" t="s">
        <v>55</v>
      </c>
      <c r="AF17" s="65"/>
    </row>
    <row r="18" spans="1:33" x14ac:dyDescent="0.2">
      <c r="A18" s="37" t="s">
        <v>16</v>
      </c>
      <c r="B18" s="66">
        <v>1</v>
      </c>
      <c r="C18" s="34"/>
      <c r="D18" s="73">
        <v>5</v>
      </c>
      <c r="E18" s="82"/>
      <c r="F18" s="59">
        <v>2</v>
      </c>
      <c r="G18" s="50" t="s">
        <v>67</v>
      </c>
      <c r="H18" s="52"/>
      <c r="I18" s="62"/>
      <c r="J18" s="59">
        <v>4</v>
      </c>
      <c r="K18" s="50" t="s">
        <v>68</v>
      </c>
      <c r="L18" s="59">
        <v>2</v>
      </c>
      <c r="M18" s="50" t="s">
        <v>68</v>
      </c>
      <c r="N18" s="66">
        <v>6</v>
      </c>
      <c r="O18" s="50"/>
      <c r="P18" s="59">
        <v>3</v>
      </c>
      <c r="Q18" s="50" t="s">
        <v>68</v>
      </c>
      <c r="R18" s="59">
        <v>3</v>
      </c>
      <c r="S18" s="50" t="s">
        <v>68</v>
      </c>
      <c r="T18" s="52"/>
      <c r="U18" s="64"/>
      <c r="V18" s="59">
        <v>5</v>
      </c>
      <c r="W18" s="50" t="s">
        <v>68</v>
      </c>
      <c r="X18" s="59">
        <v>2</v>
      </c>
      <c r="Y18" s="50" t="s">
        <v>69</v>
      </c>
      <c r="Z18" s="35"/>
      <c r="AD18" s="65"/>
      <c r="AE18" s="65" t="s">
        <v>19</v>
      </c>
      <c r="AF18" s="65" t="s">
        <v>29</v>
      </c>
    </row>
    <row r="19" spans="1:33" x14ac:dyDescent="0.2">
      <c r="A19" s="33" t="s">
        <v>17</v>
      </c>
      <c r="B19" s="68">
        <v>2</v>
      </c>
      <c r="C19" s="69" t="s">
        <v>52</v>
      </c>
      <c r="D19" s="70">
        <v>6</v>
      </c>
      <c r="E19" s="69" t="s">
        <v>52</v>
      </c>
      <c r="F19" s="70">
        <v>3</v>
      </c>
      <c r="G19" s="69" t="s">
        <v>52</v>
      </c>
      <c r="H19" s="68">
        <v>1</v>
      </c>
      <c r="I19" s="71" t="s">
        <v>52</v>
      </c>
      <c r="J19" s="70">
        <v>5</v>
      </c>
      <c r="K19" s="69" t="s">
        <v>52</v>
      </c>
      <c r="L19" s="70">
        <v>3</v>
      </c>
      <c r="M19" s="69" t="s">
        <v>52</v>
      </c>
      <c r="N19" s="68">
        <v>7</v>
      </c>
      <c r="O19" s="69" t="s">
        <v>52</v>
      </c>
      <c r="P19" s="70">
        <v>4</v>
      </c>
      <c r="Q19" s="71" t="s">
        <v>52</v>
      </c>
      <c r="R19" s="70">
        <v>4</v>
      </c>
      <c r="S19" s="69" t="s">
        <v>52</v>
      </c>
      <c r="T19" s="68">
        <v>1</v>
      </c>
      <c r="U19" s="69" t="s">
        <v>52</v>
      </c>
      <c r="V19" s="70">
        <v>6</v>
      </c>
      <c r="W19" s="69" t="s">
        <v>52</v>
      </c>
      <c r="X19" s="70">
        <v>3</v>
      </c>
      <c r="Y19" s="72" t="s">
        <v>52</v>
      </c>
      <c r="Z19" s="35"/>
      <c r="AD19" s="65"/>
      <c r="AE19" s="65" t="s">
        <v>56</v>
      </c>
      <c r="AF19" s="65"/>
    </row>
    <row r="20" spans="1:33" x14ac:dyDescent="0.2">
      <c r="A20" s="33" t="s">
        <v>18</v>
      </c>
      <c r="B20" s="68">
        <v>3</v>
      </c>
      <c r="C20" s="69" t="s">
        <v>52</v>
      </c>
      <c r="D20" s="70">
        <v>7</v>
      </c>
      <c r="E20" s="69" t="s">
        <v>52</v>
      </c>
      <c r="F20" s="70">
        <v>4</v>
      </c>
      <c r="G20" s="69" t="s">
        <v>52</v>
      </c>
      <c r="H20" s="68">
        <v>2</v>
      </c>
      <c r="I20" s="71" t="s">
        <v>52</v>
      </c>
      <c r="J20" s="70">
        <v>6</v>
      </c>
      <c r="K20" s="69" t="s">
        <v>52</v>
      </c>
      <c r="L20" s="70">
        <v>4</v>
      </c>
      <c r="M20" s="69" t="s">
        <v>52</v>
      </c>
      <c r="N20" s="68">
        <v>8</v>
      </c>
      <c r="O20" s="69" t="s">
        <v>52</v>
      </c>
      <c r="P20" s="70">
        <v>5</v>
      </c>
      <c r="Q20" s="69" t="s">
        <v>52</v>
      </c>
      <c r="R20" s="70">
        <v>5</v>
      </c>
      <c r="S20" s="69" t="s">
        <v>52</v>
      </c>
      <c r="T20" s="68">
        <v>2</v>
      </c>
      <c r="U20" s="69" t="s">
        <v>52</v>
      </c>
      <c r="V20" s="70">
        <v>7</v>
      </c>
      <c r="W20" s="69" t="s">
        <v>52</v>
      </c>
      <c r="X20" s="70">
        <v>4</v>
      </c>
      <c r="Y20" s="69" t="s">
        <v>52</v>
      </c>
      <c r="Z20" s="35"/>
      <c r="AD20" s="65"/>
      <c r="AE20" s="65" t="s">
        <v>57</v>
      </c>
      <c r="AF20" s="65" t="s">
        <v>31</v>
      </c>
    </row>
    <row r="21" spans="1:33" x14ac:dyDescent="0.2">
      <c r="A21" s="36" t="s">
        <v>12</v>
      </c>
      <c r="B21" s="67">
        <v>4</v>
      </c>
      <c r="C21" s="50" t="s">
        <v>19</v>
      </c>
      <c r="D21" s="73">
        <v>8</v>
      </c>
      <c r="E21" s="50" t="s">
        <v>69</v>
      </c>
      <c r="F21" s="59">
        <v>5</v>
      </c>
      <c r="G21" s="51" t="s">
        <v>19</v>
      </c>
      <c r="H21" s="67">
        <v>3</v>
      </c>
      <c r="I21" s="50" t="s">
        <v>67</v>
      </c>
      <c r="J21" s="59">
        <v>7</v>
      </c>
      <c r="K21" s="50" t="s">
        <v>69</v>
      </c>
      <c r="L21" s="59">
        <v>5</v>
      </c>
      <c r="M21" s="50" t="s">
        <v>67</v>
      </c>
      <c r="N21" s="67">
        <v>9</v>
      </c>
      <c r="O21" s="50" t="s">
        <v>67</v>
      </c>
      <c r="P21" s="59">
        <v>6</v>
      </c>
      <c r="Q21" s="50" t="s">
        <v>68</v>
      </c>
      <c r="R21" s="59">
        <v>6</v>
      </c>
      <c r="S21" s="50" t="s">
        <v>68</v>
      </c>
      <c r="T21" s="68">
        <v>3</v>
      </c>
      <c r="U21" s="50" t="s">
        <v>67</v>
      </c>
      <c r="V21" s="59">
        <v>8</v>
      </c>
      <c r="W21" s="50" t="s">
        <v>68</v>
      </c>
      <c r="X21" s="59">
        <v>5</v>
      </c>
      <c r="Y21" s="50" t="s">
        <v>69</v>
      </c>
      <c r="Z21" s="35"/>
      <c r="AD21" s="65"/>
      <c r="AE21" s="65" t="s">
        <v>58</v>
      </c>
      <c r="AF21" s="65"/>
    </row>
    <row r="22" spans="1:33" x14ac:dyDescent="0.2">
      <c r="A22" s="36" t="s">
        <v>13</v>
      </c>
      <c r="B22" s="66">
        <v>5</v>
      </c>
      <c r="C22" s="50"/>
      <c r="D22" s="73">
        <v>9</v>
      </c>
      <c r="E22" s="50" t="s">
        <v>69</v>
      </c>
      <c r="F22" s="59">
        <v>6</v>
      </c>
      <c r="G22" s="50" t="s">
        <v>68</v>
      </c>
      <c r="H22" s="67">
        <v>4</v>
      </c>
      <c r="I22" s="50" t="s">
        <v>67</v>
      </c>
      <c r="J22" s="59">
        <v>8</v>
      </c>
      <c r="K22" s="50" t="s">
        <v>69</v>
      </c>
      <c r="L22" s="59">
        <v>6</v>
      </c>
      <c r="M22" s="50" t="s">
        <v>67</v>
      </c>
      <c r="N22" s="67">
        <v>10</v>
      </c>
      <c r="O22" s="50" t="s">
        <v>67</v>
      </c>
      <c r="P22" s="59">
        <v>7</v>
      </c>
      <c r="Q22" s="50" t="s">
        <v>68</v>
      </c>
      <c r="R22" s="59">
        <v>7</v>
      </c>
      <c r="S22" s="50" t="s">
        <v>68</v>
      </c>
      <c r="T22" s="68">
        <v>4</v>
      </c>
      <c r="U22" s="50" t="s">
        <v>67</v>
      </c>
      <c r="V22" s="59">
        <v>9</v>
      </c>
      <c r="W22" s="50" t="s">
        <v>68</v>
      </c>
      <c r="X22" s="59">
        <v>6</v>
      </c>
      <c r="Y22" s="50" t="s">
        <v>69</v>
      </c>
      <c r="Z22" s="35"/>
      <c r="AE22" s="65" t="s">
        <v>59</v>
      </c>
      <c r="AF22" s="65" t="s">
        <v>60</v>
      </c>
      <c r="AG22" s="65"/>
    </row>
    <row r="23" spans="1:33" x14ac:dyDescent="0.2">
      <c r="A23" s="36" t="s">
        <v>14</v>
      </c>
      <c r="B23" s="66">
        <v>6</v>
      </c>
      <c r="C23" s="50"/>
      <c r="D23" s="73">
        <v>10</v>
      </c>
      <c r="E23" s="50" t="s">
        <v>69</v>
      </c>
      <c r="F23" s="59">
        <v>7</v>
      </c>
      <c r="G23" s="50" t="s">
        <v>68</v>
      </c>
      <c r="H23" s="67">
        <v>5</v>
      </c>
      <c r="I23" s="50" t="s">
        <v>67</v>
      </c>
      <c r="J23" s="59">
        <v>9</v>
      </c>
      <c r="K23" s="50" t="s">
        <v>69</v>
      </c>
      <c r="L23" s="59">
        <v>7</v>
      </c>
      <c r="M23" s="50" t="s">
        <v>67</v>
      </c>
      <c r="N23" s="67">
        <v>11</v>
      </c>
      <c r="O23" s="50" t="s">
        <v>67</v>
      </c>
      <c r="P23" s="59">
        <v>8</v>
      </c>
      <c r="Q23" s="50" t="s">
        <v>68</v>
      </c>
      <c r="R23" s="59">
        <v>8</v>
      </c>
      <c r="S23" s="50" t="s">
        <v>68</v>
      </c>
      <c r="T23" s="68">
        <v>5</v>
      </c>
      <c r="U23" s="50" t="s">
        <v>67</v>
      </c>
      <c r="V23" s="59">
        <v>10</v>
      </c>
      <c r="W23" s="50" t="s">
        <v>68</v>
      </c>
      <c r="X23" s="59">
        <v>7</v>
      </c>
      <c r="Y23" s="50" t="s">
        <v>69</v>
      </c>
      <c r="Z23" s="35"/>
      <c r="AE23" s="65" t="s">
        <v>61</v>
      </c>
      <c r="AF23" s="65"/>
      <c r="AG23" s="65"/>
    </row>
    <row r="24" spans="1:33" x14ac:dyDescent="0.2">
      <c r="A24" s="36" t="s">
        <v>15</v>
      </c>
      <c r="B24" s="66">
        <v>7</v>
      </c>
      <c r="C24" s="50"/>
      <c r="D24" s="59">
        <v>11</v>
      </c>
      <c r="E24" s="50" t="s">
        <v>67</v>
      </c>
      <c r="F24" s="59">
        <v>8</v>
      </c>
      <c r="G24" s="50" t="s">
        <v>68</v>
      </c>
      <c r="H24" s="67">
        <v>6</v>
      </c>
      <c r="I24" s="50" t="s">
        <v>67</v>
      </c>
      <c r="J24" s="59">
        <v>10</v>
      </c>
      <c r="K24" s="50" t="s">
        <v>19</v>
      </c>
      <c r="L24" s="59">
        <v>8</v>
      </c>
      <c r="M24" s="50" t="s">
        <v>67</v>
      </c>
      <c r="N24" s="67">
        <v>12</v>
      </c>
      <c r="O24" s="50" t="s">
        <v>67</v>
      </c>
      <c r="P24" s="59">
        <v>9</v>
      </c>
      <c r="Q24" s="50" t="s">
        <v>68</v>
      </c>
      <c r="R24" s="59">
        <v>9</v>
      </c>
      <c r="S24" s="50" t="s">
        <v>68</v>
      </c>
      <c r="T24" s="68">
        <v>6</v>
      </c>
      <c r="U24" s="50" t="s">
        <v>67</v>
      </c>
      <c r="V24" s="59">
        <v>11</v>
      </c>
      <c r="W24" s="50" t="s">
        <v>68</v>
      </c>
      <c r="X24" s="59">
        <v>8</v>
      </c>
      <c r="Y24" s="81"/>
      <c r="Z24" s="35"/>
      <c r="AE24" s="65" t="s">
        <v>47</v>
      </c>
      <c r="AF24" s="65" t="s">
        <v>62</v>
      </c>
      <c r="AG24" s="65"/>
    </row>
    <row r="25" spans="1:33" x14ac:dyDescent="0.2">
      <c r="A25" s="36" t="s">
        <v>16</v>
      </c>
      <c r="B25" s="66">
        <v>8</v>
      </c>
      <c r="C25" s="50"/>
      <c r="D25" s="59">
        <v>12</v>
      </c>
      <c r="E25" s="50" t="s">
        <v>67</v>
      </c>
      <c r="F25" s="59">
        <v>9</v>
      </c>
      <c r="G25" s="50" t="s">
        <v>68</v>
      </c>
      <c r="H25" s="67">
        <v>7</v>
      </c>
      <c r="I25" s="50" t="s">
        <v>67</v>
      </c>
      <c r="J25" s="59">
        <v>11</v>
      </c>
      <c r="K25" s="50" t="s">
        <v>69</v>
      </c>
      <c r="L25" s="59">
        <v>9</v>
      </c>
      <c r="M25" s="50" t="s">
        <v>67</v>
      </c>
      <c r="N25" s="67">
        <v>13</v>
      </c>
      <c r="O25" s="50" t="s">
        <v>67</v>
      </c>
      <c r="P25" s="59">
        <v>10</v>
      </c>
      <c r="Q25" s="50" t="s">
        <v>68</v>
      </c>
      <c r="R25" s="59">
        <v>10</v>
      </c>
      <c r="S25" s="50" t="s">
        <v>68</v>
      </c>
      <c r="T25" s="68">
        <v>7</v>
      </c>
      <c r="U25" s="50" t="s">
        <v>67</v>
      </c>
      <c r="V25" s="59">
        <v>12</v>
      </c>
      <c r="W25" s="50" t="s">
        <v>68</v>
      </c>
      <c r="X25" s="59">
        <v>9</v>
      </c>
      <c r="Y25" s="81"/>
      <c r="Z25" s="35"/>
      <c r="AE25" s="65" t="s">
        <v>63</v>
      </c>
      <c r="AF25" s="65"/>
      <c r="AG25" s="65"/>
    </row>
    <row r="26" spans="1:33" x14ac:dyDescent="0.2">
      <c r="A26" s="33" t="s">
        <v>17</v>
      </c>
      <c r="B26" s="68">
        <v>9</v>
      </c>
      <c r="C26" s="69" t="s">
        <v>52</v>
      </c>
      <c r="D26" s="70">
        <v>13</v>
      </c>
      <c r="E26" s="69" t="s">
        <v>52</v>
      </c>
      <c r="F26" s="70">
        <v>10</v>
      </c>
      <c r="G26" s="69" t="s">
        <v>52</v>
      </c>
      <c r="H26" s="68">
        <v>8</v>
      </c>
      <c r="I26" s="71" t="s">
        <v>52</v>
      </c>
      <c r="J26" s="70">
        <v>12</v>
      </c>
      <c r="K26" s="69" t="s">
        <v>52</v>
      </c>
      <c r="L26" s="70">
        <v>10</v>
      </c>
      <c r="M26" s="69" t="s">
        <v>52</v>
      </c>
      <c r="N26" s="68">
        <v>14</v>
      </c>
      <c r="O26" s="69" t="s">
        <v>52</v>
      </c>
      <c r="P26" s="70">
        <v>11</v>
      </c>
      <c r="Q26" s="69" t="s">
        <v>52</v>
      </c>
      <c r="R26" s="70">
        <v>11</v>
      </c>
      <c r="S26" s="69" t="s">
        <v>52</v>
      </c>
      <c r="T26" s="68">
        <v>8</v>
      </c>
      <c r="U26" s="69" t="s">
        <v>52</v>
      </c>
      <c r="V26" s="70">
        <v>13</v>
      </c>
      <c r="W26" s="69" t="s">
        <v>52</v>
      </c>
      <c r="X26" s="70">
        <v>10</v>
      </c>
      <c r="Y26" s="69" t="s">
        <v>52</v>
      </c>
      <c r="Z26" s="35"/>
      <c r="AE26" s="65" t="s">
        <v>64</v>
      </c>
      <c r="AF26" s="65" t="s">
        <v>65</v>
      </c>
      <c r="AG26" s="65"/>
    </row>
    <row r="27" spans="1:33" x14ac:dyDescent="0.2">
      <c r="A27" s="33" t="s">
        <v>18</v>
      </c>
      <c r="B27" s="68">
        <v>10</v>
      </c>
      <c r="C27" s="69" t="s">
        <v>52</v>
      </c>
      <c r="D27" s="70">
        <v>14</v>
      </c>
      <c r="E27" s="69" t="s">
        <v>52</v>
      </c>
      <c r="F27" s="70">
        <v>11</v>
      </c>
      <c r="G27" s="69" t="s">
        <v>52</v>
      </c>
      <c r="H27" s="68">
        <v>9</v>
      </c>
      <c r="I27" s="71" t="s">
        <v>52</v>
      </c>
      <c r="J27" s="70">
        <v>13</v>
      </c>
      <c r="K27" s="69" t="s">
        <v>52</v>
      </c>
      <c r="L27" s="70">
        <v>11</v>
      </c>
      <c r="M27" s="69" t="s">
        <v>52</v>
      </c>
      <c r="N27" s="68">
        <v>15</v>
      </c>
      <c r="O27" s="69" t="s">
        <v>52</v>
      </c>
      <c r="P27" s="70">
        <v>12</v>
      </c>
      <c r="Q27" s="69" t="s">
        <v>52</v>
      </c>
      <c r="R27" s="70">
        <v>12</v>
      </c>
      <c r="S27" s="69" t="s">
        <v>52</v>
      </c>
      <c r="T27" s="68">
        <v>9</v>
      </c>
      <c r="U27" s="69" t="s">
        <v>52</v>
      </c>
      <c r="V27" s="70">
        <v>14</v>
      </c>
      <c r="W27" s="69" t="s">
        <v>52</v>
      </c>
      <c r="X27" s="70">
        <v>11</v>
      </c>
      <c r="Y27" s="69" t="s">
        <v>52</v>
      </c>
      <c r="Z27" s="35"/>
      <c r="AE27" s="65" t="s">
        <v>66</v>
      </c>
      <c r="AF27" s="65"/>
      <c r="AG27" s="65"/>
    </row>
    <row r="28" spans="1:33" x14ac:dyDescent="0.2">
      <c r="A28" s="36" t="s">
        <v>12</v>
      </c>
      <c r="B28" s="66">
        <v>11</v>
      </c>
      <c r="C28" s="50"/>
      <c r="D28" s="59">
        <v>15</v>
      </c>
      <c r="E28" s="50" t="s">
        <v>67</v>
      </c>
      <c r="F28" s="59">
        <v>12</v>
      </c>
      <c r="G28" s="50" t="s">
        <v>67</v>
      </c>
      <c r="H28" s="67">
        <v>10</v>
      </c>
      <c r="I28" s="50" t="s">
        <v>67</v>
      </c>
      <c r="J28" s="59">
        <v>14</v>
      </c>
      <c r="K28" s="50" t="s">
        <v>68</v>
      </c>
      <c r="L28" s="59">
        <v>12</v>
      </c>
      <c r="M28" s="50" t="s">
        <v>67</v>
      </c>
      <c r="N28" s="67">
        <v>16</v>
      </c>
      <c r="O28" s="50" t="s">
        <v>69</v>
      </c>
      <c r="P28" s="59">
        <v>13</v>
      </c>
      <c r="Q28" s="50" t="s">
        <v>67</v>
      </c>
      <c r="R28" s="59">
        <v>13</v>
      </c>
      <c r="S28" s="50" t="s">
        <v>68</v>
      </c>
      <c r="T28" s="68">
        <v>10</v>
      </c>
      <c r="U28" s="50" t="s">
        <v>67</v>
      </c>
      <c r="V28" s="59">
        <v>15</v>
      </c>
      <c r="W28" s="50" t="s">
        <v>68</v>
      </c>
      <c r="X28" s="59">
        <v>12</v>
      </c>
      <c r="Y28" s="81"/>
      <c r="Z28" s="35"/>
      <c r="AE28" s="65"/>
      <c r="AF28" s="65"/>
      <c r="AG28" s="65"/>
    </row>
    <row r="29" spans="1:33" x14ac:dyDescent="0.2">
      <c r="A29" s="36" t="s">
        <v>13</v>
      </c>
      <c r="B29" s="66">
        <v>12</v>
      </c>
      <c r="C29" s="50"/>
      <c r="D29" s="59">
        <v>16</v>
      </c>
      <c r="E29" s="50" t="s">
        <v>67</v>
      </c>
      <c r="F29" s="59">
        <v>13</v>
      </c>
      <c r="G29" s="50" t="s">
        <v>67</v>
      </c>
      <c r="H29" s="67">
        <v>11</v>
      </c>
      <c r="I29" s="50" t="s">
        <v>67</v>
      </c>
      <c r="J29" s="59">
        <v>15</v>
      </c>
      <c r="K29" s="50" t="s">
        <v>68</v>
      </c>
      <c r="L29" s="59">
        <v>13</v>
      </c>
      <c r="M29" s="50" t="s">
        <v>67</v>
      </c>
      <c r="N29" s="67">
        <v>17</v>
      </c>
      <c r="O29" s="50" t="s">
        <v>68</v>
      </c>
      <c r="P29" s="59">
        <v>14</v>
      </c>
      <c r="Q29" s="50" t="s">
        <v>67</v>
      </c>
      <c r="R29" s="59">
        <v>14</v>
      </c>
      <c r="S29" s="50" t="s">
        <v>68</v>
      </c>
      <c r="T29" s="68">
        <v>11</v>
      </c>
      <c r="U29" s="50" t="s">
        <v>67</v>
      </c>
      <c r="V29" s="59">
        <v>16</v>
      </c>
      <c r="W29" s="50" t="s">
        <v>68</v>
      </c>
      <c r="X29" s="59">
        <v>13</v>
      </c>
      <c r="Y29" s="81"/>
      <c r="Z29" s="35"/>
    </row>
    <row r="30" spans="1:33" x14ac:dyDescent="0.2">
      <c r="A30" s="36" t="s">
        <v>14</v>
      </c>
      <c r="B30" s="66">
        <v>13</v>
      </c>
      <c r="C30" s="50"/>
      <c r="D30" s="59">
        <v>17</v>
      </c>
      <c r="E30" s="50" t="s">
        <v>67</v>
      </c>
      <c r="F30" s="59">
        <v>14</v>
      </c>
      <c r="G30" s="50" t="s">
        <v>67</v>
      </c>
      <c r="H30" s="67">
        <v>12</v>
      </c>
      <c r="I30" s="50" t="s">
        <v>67</v>
      </c>
      <c r="J30" s="59">
        <v>16</v>
      </c>
      <c r="K30" s="50" t="s">
        <v>68</v>
      </c>
      <c r="L30" s="59">
        <v>14</v>
      </c>
      <c r="M30" s="50" t="s">
        <v>67</v>
      </c>
      <c r="N30" s="67">
        <v>18</v>
      </c>
      <c r="O30" s="50" t="s">
        <v>68</v>
      </c>
      <c r="P30" s="59">
        <v>15</v>
      </c>
      <c r="Q30" s="50" t="s">
        <v>67</v>
      </c>
      <c r="R30" s="59">
        <v>15</v>
      </c>
      <c r="S30" s="50" t="s">
        <v>68</v>
      </c>
      <c r="T30" s="68">
        <v>12</v>
      </c>
      <c r="U30" s="50" t="s">
        <v>67</v>
      </c>
      <c r="V30" s="59">
        <v>17</v>
      </c>
      <c r="W30" s="50" t="s">
        <v>68</v>
      </c>
      <c r="X30" s="59">
        <v>14</v>
      </c>
      <c r="Y30" s="81"/>
      <c r="Z30" s="35"/>
    </row>
    <row r="31" spans="1:33" x14ac:dyDescent="0.2">
      <c r="A31" s="36" t="s">
        <v>15</v>
      </c>
      <c r="B31" s="66">
        <v>14</v>
      </c>
      <c r="C31" s="50"/>
      <c r="D31" s="59">
        <v>18</v>
      </c>
      <c r="E31" s="50" t="s">
        <v>67</v>
      </c>
      <c r="F31" s="59">
        <v>15</v>
      </c>
      <c r="G31" s="50" t="s">
        <v>67</v>
      </c>
      <c r="H31" s="67">
        <v>13</v>
      </c>
      <c r="I31" s="50" t="s">
        <v>67</v>
      </c>
      <c r="J31" s="59">
        <v>17</v>
      </c>
      <c r="K31" s="50" t="s">
        <v>68</v>
      </c>
      <c r="L31" s="59">
        <v>15</v>
      </c>
      <c r="M31" s="50" t="s">
        <v>67</v>
      </c>
      <c r="N31" s="67">
        <v>19</v>
      </c>
      <c r="O31" s="50" t="s">
        <v>68</v>
      </c>
      <c r="P31" s="59">
        <v>16</v>
      </c>
      <c r="Q31" s="50" t="s">
        <v>67</v>
      </c>
      <c r="R31" s="59">
        <v>16</v>
      </c>
      <c r="S31" s="50" t="s">
        <v>68</v>
      </c>
      <c r="T31" s="68">
        <v>13</v>
      </c>
      <c r="U31" s="50" t="s">
        <v>67</v>
      </c>
      <c r="V31" s="59">
        <v>18</v>
      </c>
      <c r="W31" s="50" t="s">
        <v>68</v>
      </c>
      <c r="X31" s="59">
        <v>15</v>
      </c>
      <c r="Y31" s="81"/>
      <c r="Z31" s="35"/>
    </row>
    <row r="32" spans="1:33" x14ac:dyDescent="0.2">
      <c r="A32" s="36" t="s">
        <v>16</v>
      </c>
      <c r="B32" s="66">
        <v>15</v>
      </c>
      <c r="C32" s="50"/>
      <c r="D32" s="59">
        <v>19</v>
      </c>
      <c r="E32" s="50" t="s">
        <v>67</v>
      </c>
      <c r="F32" s="59">
        <v>16</v>
      </c>
      <c r="G32" s="50" t="s">
        <v>67</v>
      </c>
      <c r="H32" s="67">
        <v>14</v>
      </c>
      <c r="I32" s="50" t="s">
        <v>67</v>
      </c>
      <c r="J32" s="59">
        <v>18</v>
      </c>
      <c r="K32" s="50" t="s">
        <v>68</v>
      </c>
      <c r="L32" s="59">
        <v>16</v>
      </c>
      <c r="M32" s="50" t="s">
        <v>67</v>
      </c>
      <c r="N32" s="67">
        <v>20</v>
      </c>
      <c r="O32" s="50" t="s">
        <v>68</v>
      </c>
      <c r="P32" s="59">
        <v>17</v>
      </c>
      <c r="Q32" s="50" t="s">
        <v>19</v>
      </c>
      <c r="R32" s="59">
        <v>17</v>
      </c>
      <c r="S32" s="50" t="s">
        <v>68</v>
      </c>
      <c r="T32" s="68">
        <v>14</v>
      </c>
      <c r="U32" s="50" t="s">
        <v>19</v>
      </c>
      <c r="V32" s="59">
        <v>19</v>
      </c>
      <c r="W32" s="50" t="s">
        <v>68</v>
      </c>
      <c r="X32" s="59">
        <v>16</v>
      </c>
      <c r="Y32" s="81"/>
      <c r="Z32" s="35"/>
    </row>
    <row r="33" spans="1:27" x14ac:dyDescent="0.2">
      <c r="A33" s="33" t="s">
        <v>17</v>
      </c>
      <c r="B33" s="68">
        <v>16</v>
      </c>
      <c r="C33" s="69" t="s">
        <v>52</v>
      </c>
      <c r="D33" s="70">
        <v>20</v>
      </c>
      <c r="E33" s="69" t="s">
        <v>52</v>
      </c>
      <c r="F33" s="70">
        <v>17</v>
      </c>
      <c r="G33" s="69" t="s">
        <v>52</v>
      </c>
      <c r="H33" s="68">
        <v>15</v>
      </c>
      <c r="I33" s="71" t="s">
        <v>52</v>
      </c>
      <c r="J33" s="70">
        <v>19</v>
      </c>
      <c r="K33" s="69" t="s">
        <v>52</v>
      </c>
      <c r="L33" s="70">
        <v>17</v>
      </c>
      <c r="M33" s="69" t="s">
        <v>52</v>
      </c>
      <c r="N33" s="68">
        <v>21</v>
      </c>
      <c r="O33" s="69" t="s">
        <v>52</v>
      </c>
      <c r="P33" s="70">
        <v>18</v>
      </c>
      <c r="Q33" s="69" t="s">
        <v>52</v>
      </c>
      <c r="R33" s="70">
        <v>18</v>
      </c>
      <c r="S33" s="69" t="s">
        <v>52</v>
      </c>
      <c r="T33" s="68">
        <v>15</v>
      </c>
      <c r="U33" s="72" t="s">
        <v>52</v>
      </c>
      <c r="V33" s="70">
        <v>20</v>
      </c>
      <c r="W33" s="69" t="s">
        <v>52</v>
      </c>
      <c r="X33" s="70">
        <v>17</v>
      </c>
      <c r="Y33" s="69" t="s">
        <v>52</v>
      </c>
      <c r="Z33" s="35"/>
    </row>
    <row r="34" spans="1:27" x14ac:dyDescent="0.2">
      <c r="A34" s="33" t="s">
        <v>18</v>
      </c>
      <c r="B34" s="68">
        <v>17</v>
      </c>
      <c r="C34" s="69" t="s">
        <v>52</v>
      </c>
      <c r="D34" s="70">
        <v>21</v>
      </c>
      <c r="E34" s="69" t="s">
        <v>52</v>
      </c>
      <c r="F34" s="70">
        <v>18</v>
      </c>
      <c r="G34" s="69" t="s">
        <v>52</v>
      </c>
      <c r="H34" s="68">
        <v>16</v>
      </c>
      <c r="I34" s="71" t="s">
        <v>52</v>
      </c>
      <c r="J34" s="70">
        <v>20</v>
      </c>
      <c r="K34" s="69" t="s">
        <v>52</v>
      </c>
      <c r="L34" s="70">
        <v>18</v>
      </c>
      <c r="M34" s="69" t="s">
        <v>52</v>
      </c>
      <c r="N34" s="68">
        <v>22</v>
      </c>
      <c r="O34" s="69" t="s">
        <v>52</v>
      </c>
      <c r="P34" s="70">
        <v>19</v>
      </c>
      <c r="Q34" s="69" t="s">
        <v>52</v>
      </c>
      <c r="R34" s="70">
        <v>19</v>
      </c>
      <c r="S34" s="69" t="s">
        <v>52</v>
      </c>
      <c r="T34" s="68">
        <v>16</v>
      </c>
      <c r="U34" s="72" t="s">
        <v>52</v>
      </c>
      <c r="V34" s="70">
        <v>21</v>
      </c>
      <c r="W34" s="69" t="s">
        <v>52</v>
      </c>
      <c r="X34" s="70">
        <v>18</v>
      </c>
      <c r="Y34" s="69" t="s">
        <v>52</v>
      </c>
      <c r="Z34" s="35"/>
    </row>
    <row r="35" spans="1:27" x14ac:dyDescent="0.2">
      <c r="A35" s="36" t="s">
        <v>12</v>
      </c>
      <c r="B35" s="66">
        <v>18</v>
      </c>
      <c r="C35" s="50"/>
      <c r="D35" s="59">
        <v>22</v>
      </c>
      <c r="E35" s="50" t="s">
        <v>67</v>
      </c>
      <c r="F35" s="59">
        <v>19</v>
      </c>
      <c r="G35" s="50" t="s">
        <v>67</v>
      </c>
      <c r="H35" s="67">
        <v>17</v>
      </c>
      <c r="I35" s="50" t="s">
        <v>67</v>
      </c>
      <c r="J35" s="73">
        <v>21</v>
      </c>
      <c r="K35" s="50"/>
      <c r="L35" s="73">
        <v>19</v>
      </c>
      <c r="M35" s="50" t="s">
        <v>68</v>
      </c>
      <c r="N35" s="67">
        <v>23</v>
      </c>
      <c r="O35" s="51" t="s">
        <v>19</v>
      </c>
      <c r="P35" s="59">
        <v>20</v>
      </c>
      <c r="Q35" s="50" t="s">
        <v>19</v>
      </c>
      <c r="R35" s="59">
        <v>20</v>
      </c>
      <c r="S35" s="50" t="s">
        <v>68</v>
      </c>
      <c r="T35" s="68">
        <v>17</v>
      </c>
      <c r="U35" s="81"/>
      <c r="V35" s="59">
        <v>22</v>
      </c>
      <c r="W35" s="50" t="s">
        <v>68</v>
      </c>
      <c r="X35" s="117">
        <v>19</v>
      </c>
      <c r="Y35" s="81" t="s">
        <v>19</v>
      </c>
      <c r="Z35" s="35"/>
    </row>
    <row r="36" spans="1:27" x14ac:dyDescent="0.2">
      <c r="A36" s="36" t="s">
        <v>13</v>
      </c>
      <c r="B36" s="66">
        <v>19</v>
      </c>
      <c r="C36" s="50"/>
      <c r="D36" s="59">
        <v>23</v>
      </c>
      <c r="E36" s="50" t="s">
        <v>67</v>
      </c>
      <c r="F36" s="59">
        <v>20</v>
      </c>
      <c r="G36" s="50" t="s">
        <v>67</v>
      </c>
      <c r="H36" s="67">
        <v>18</v>
      </c>
      <c r="I36" s="50" t="s">
        <v>67</v>
      </c>
      <c r="J36" s="73">
        <v>22</v>
      </c>
      <c r="K36" s="50"/>
      <c r="L36" s="73">
        <v>20</v>
      </c>
      <c r="M36" s="50" t="s">
        <v>68</v>
      </c>
      <c r="N36" s="67">
        <v>24</v>
      </c>
      <c r="O36" s="50" t="s">
        <v>68</v>
      </c>
      <c r="P36" s="59">
        <v>21</v>
      </c>
      <c r="Q36" s="50" t="s">
        <v>67</v>
      </c>
      <c r="R36" s="59">
        <v>21</v>
      </c>
      <c r="S36" s="50" t="s">
        <v>68</v>
      </c>
      <c r="T36" s="68">
        <v>18</v>
      </c>
      <c r="U36" s="81"/>
      <c r="V36" s="59">
        <v>23</v>
      </c>
      <c r="W36" s="50" t="s">
        <v>68</v>
      </c>
      <c r="X36" s="59">
        <v>20</v>
      </c>
      <c r="Y36" s="81"/>
      <c r="Z36" s="35"/>
    </row>
    <row r="37" spans="1:27" x14ac:dyDescent="0.2">
      <c r="A37" s="36" t="s">
        <v>14</v>
      </c>
      <c r="B37" s="66">
        <v>20</v>
      </c>
      <c r="C37" s="50"/>
      <c r="D37" s="59">
        <v>24</v>
      </c>
      <c r="E37" s="50" t="s">
        <v>67</v>
      </c>
      <c r="F37" s="59">
        <v>21</v>
      </c>
      <c r="G37" s="50" t="s">
        <v>67</v>
      </c>
      <c r="H37" s="67">
        <v>19</v>
      </c>
      <c r="I37" s="50" t="s">
        <v>67</v>
      </c>
      <c r="J37" s="73">
        <v>23</v>
      </c>
      <c r="K37" s="50"/>
      <c r="L37" s="73">
        <v>21</v>
      </c>
      <c r="M37" s="50" t="s">
        <v>68</v>
      </c>
      <c r="N37" s="67">
        <v>25</v>
      </c>
      <c r="O37" s="50" t="s">
        <v>68</v>
      </c>
      <c r="P37" s="59">
        <v>22</v>
      </c>
      <c r="Q37" s="50" t="s">
        <v>67</v>
      </c>
      <c r="R37" s="59">
        <v>22</v>
      </c>
      <c r="S37" s="50" t="s">
        <v>68</v>
      </c>
      <c r="T37" s="68">
        <v>19</v>
      </c>
      <c r="U37" s="81"/>
      <c r="V37" s="59">
        <v>24</v>
      </c>
      <c r="W37" s="50" t="s">
        <v>68</v>
      </c>
      <c r="X37" s="59">
        <v>21</v>
      </c>
      <c r="Y37" s="81"/>
      <c r="Z37" s="35"/>
    </row>
    <row r="38" spans="1:27" x14ac:dyDescent="0.2">
      <c r="A38" s="36" t="s">
        <v>15</v>
      </c>
      <c r="B38" s="66">
        <v>21</v>
      </c>
      <c r="C38" s="50"/>
      <c r="D38" s="59">
        <v>25</v>
      </c>
      <c r="E38" s="50" t="s">
        <v>67</v>
      </c>
      <c r="F38" s="59">
        <v>22</v>
      </c>
      <c r="G38" s="50" t="s">
        <v>67</v>
      </c>
      <c r="H38" s="67">
        <v>20</v>
      </c>
      <c r="I38" s="50" t="s">
        <v>67</v>
      </c>
      <c r="J38" s="73">
        <v>24</v>
      </c>
      <c r="K38" s="50" t="s">
        <v>19</v>
      </c>
      <c r="L38" s="73">
        <v>22</v>
      </c>
      <c r="M38" s="50" t="s">
        <v>19</v>
      </c>
      <c r="N38" s="67">
        <v>26</v>
      </c>
      <c r="O38" s="50" t="s">
        <v>68</v>
      </c>
      <c r="P38" s="59">
        <v>23</v>
      </c>
      <c r="Q38" s="50" t="s">
        <v>67</v>
      </c>
      <c r="R38" s="59">
        <v>23</v>
      </c>
      <c r="S38" s="50" t="s">
        <v>68</v>
      </c>
      <c r="T38" s="68">
        <v>20</v>
      </c>
      <c r="U38" s="81"/>
      <c r="V38" s="59">
        <v>25</v>
      </c>
      <c r="W38" s="50" t="s">
        <v>68</v>
      </c>
      <c r="X38" s="59">
        <v>22</v>
      </c>
      <c r="Y38" s="81"/>
      <c r="Z38" s="35"/>
    </row>
    <row r="39" spans="1:27" x14ac:dyDescent="0.2">
      <c r="A39" s="36" t="s">
        <v>16</v>
      </c>
      <c r="B39" s="66">
        <v>22</v>
      </c>
      <c r="C39" s="50"/>
      <c r="D39" s="59">
        <v>26</v>
      </c>
      <c r="E39" s="50" t="s">
        <v>67</v>
      </c>
      <c r="F39" s="59">
        <v>23</v>
      </c>
      <c r="G39" s="50" t="s">
        <v>67</v>
      </c>
      <c r="H39" s="67">
        <v>21</v>
      </c>
      <c r="I39" s="50" t="s">
        <v>67</v>
      </c>
      <c r="J39" s="73">
        <v>25</v>
      </c>
      <c r="K39" s="51" t="s">
        <v>19</v>
      </c>
      <c r="L39" s="73">
        <v>23</v>
      </c>
      <c r="M39" s="50" t="s">
        <v>19</v>
      </c>
      <c r="N39" s="67">
        <v>27</v>
      </c>
      <c r="O39" s="50" t="s">
        <v>68</v>
      </c>
      <c r="P39" s="59">
        <v>24</v>
      </c>
      <c r="Q39" s="50" t="s">
        <v>67</v>
      </c>
      <c r="R39" s="59">
        <v>24</v>
      </c>
      <c r="S39" s="50" t="s">
        <v>68</v>
      </c>
      <c r="T39" s="68">
        <v>21</v>
      </c>
      <c r="U39" s="81"/>
      <c r="V39" s="59">
        <v>26</v>
      </c>
      <c r="W39" s="50" t="s">
        <v>68</v>
      </c>
      <c r="X39" s="59">
        <v>23</v>
      </c>
      <c r="Y39" s="81"/>
      <c r="Z39" s="35"/>
    </row>
    <row r="40" spans="1:27" x14ac:dyDescent="0.2">
      <c r="A40" s="33" t="s">
        <v>17</v>
      </c>
      <c r="B40" s="68">
        <v>23</v>
      </c>
      <c r="C40" s="69" t="s">
        <v>52</v>
      </c>
      <c r="D40" s="70">
        <v>27</v>
      </c>
      <c r="E40" s="72" t="s">
        <v>52</v>
      </c>
      <c r="F40" s="70">
        <v>24</v>
      </c>
      <c r="G40" s="69" t="s">
        <v>52</v>
      </c>
      <c r="H40" s="68">
        <v>22</v>
      </c>
      <c r="I40" s="71" t="s">
        <v>52</v>
      </c>
      <c r="J40" s="70">
        <v>26</v>
      </c>
      <c r="K40" s="69" t="s">
        <v>52</v>
      </c>
      <c r="L40" s="70">
        <v>24</v>
      </c>
      <c r="M40" s="69" t="s">
        <v>52</v>
      </c>
      <c r="N40" s="68">
        <v>28</v>
      </c>
      <c r="O40" s="69" t="s">
        <v>52</v>
      </c>
      <c r="P40" s="70">
        <v>25</v>
      </c>
      <c r="Q40" s="69" t="s">
        <v>52</v>
      </c>
      <c r="R40" s="70">
        <v>25</v>
      </c>
      <c r="S40" s="69" t="s">
        <v>52</v>
      </c>
      <c r="T40" s="68">
        <v>22</v>
      </c>
      <c r="U40" s="72" t="s">
        <v>52</v>
      </c>
      <c r="V40" s="70">
        <v>27</v>
      </c>
      <c r="W40" s="69" t="s">
        <v>52</v>
      </c>
      <c r="X40" s="70">
        <v>24</v>
      </c>
      <c r="Y40" s="69" t="s">
        <v>52</v>
      </c>
      <c r="Z40" s="35"/>
    </row>
    <row r="41" spans="1:27" x14ac:dyDescent="0.2">
      <c r="A41" s="33" t="s">
        <v>18</v>
      </c>
      <c r="B41" s="68">
        <v>24</v>
      </c>
      <c r="C41" s="69" t="s">
        <v>52</v>
      </c>
      <c r="D41" s="70">
        <v>28</v>
      </c>
      <c r="E41" s="69" t="s">
        <v>52</v>
      </c>
      <c r="F41" s="70">
        <v>25</v>
      </c>
      <c r="G41" s="69" t="s">
        <v>52</v>
      </c>
      <c r="H41" s="68">
        <v>23</v>
      </c>
      <c r="I41" s="71" t="s">
        <v>52</v>
      </c>
      <c r="J41" s="70">
        <v>27</v>
      </c>
      <c r="K41" s="69" t="s">
        <v>52</v>
      </c>
      <c r="L41" s="70">
        <v>25</v>
      </c>
      <c r="M41" s="69" t="s">
        <v>52</v>
      </c>
      <c r="N41" s="68">
        <v>29</v>
      </c>
      <c r="O41" s="69" t="s">
        <v>52</v>
      </c>
      <c r="P41" s="70">
        <v>26</v>
      </c>
      <c r="Q41" s="69" t="s">
        <v>52</v>
      </c>
      <c r="R41" s="70">
        <v>26</v>
      </c>
      <c r="S41" s="69" t="s">
        <v>52</v>
      </c>
      <c r="T41" s="68">
        <v>23</v>
      </c>
      <c r="U41" s="72" t="s">
        <v>52</v>
      </c>
      <c r="V41" s="70">
        <v>28</v>
      </c>
      <c r="W41" s="69" t="s">
        <v>52</v>
      </c>
      <c r="X41" s="70">
        <v>25</v>
      </c>
      <c r="Y41" s="69" t="s">
        <v>52</v>
      </c>
      <c r="Z41" s="35"/>
    </row>
    <row r="42" spans="1:27" x14ac:dyDescent="0.2">
      <c r="A42" s="36" t="s">
        <v>12</v>
      </c>
      <c r="B42" s="66">
        <v>25</v>
      </c>
      <c r="C42" s="50"/>
      <c r="D42" s="59">
        <v>29</v>
      </c>
      <c r="E42" s="50" t="s">
        <v>68</v>
      </c>
      <c r="F42" s="59">
        <v>26</v>
      </c>
      <c r="G42" s="50" t="s">
        <v>68</v>
      </c>
      <c r="H42" s="67">
        <v>24</v>
      </c>
      <c r="I42" s="50" t="s">
        <v>67</v>
      </c>
      <c r="J42" s="59">
        <v>28</v>
      </c>
      <c r="K42" s="50" t="s">
        <v>67</v>
      </c>
      <c r="L42" s="73">
        <v>26</v>
      </c>
      <c r="M42" s="74" t="s">
        <v>19</v>
      </c>
      <c r="N42" s="67">
        <v>30</v>
      </c>
      <c r="O42" s="50" t="s">
        <v>68</v>
      </c>
      <c r="P42" s="59">
        <v>27</v>
      </c>
      <c r="Q42" s="50" t="s">
        <v>67</v>
      </c>
      <c r="R42" s="59">
        <v>27</v>
      </c>
      <c r="S42" s="50" t="s">
        <v>68</v>
      </c>
      <c r="T42" s="68">
        <v>24</v>
      </c>
      <c r="U42" s="50" t="s">
        <v>67</v>
      </c>
      <c r="V42" s="59">
        <v>29</v>
      </c>
      <c r="W42" s="50" t="s">
        <v>19</v>
      </c>
      <c r="X42" s="59">
        <v>26</v>
      </c>
      <c r="Y42" s="81"/>
      <c r="Z42" s="35"/>
    </row>
    <row r="43" spans="1:27" x14ac:dyDescent="0.2">
      <c r="A43" s="36" t="s">
        <v>13</v>
      </c>
      <c r="B43" s="66">
        <v>26</v>
      </c>
      <c r="C43" s="50"/>
      <c r="D43" s="59">
        <v>30</v>
      </c>
      <c r="E43" s="50" t="s">
        <v>68</v>
      </c>
      <c r="F43" s="59">
        <v>27</v>
      </c>
      <c r="G43" s="50" t="s">
        <v>68</v>
      </c>
      <c r="H43" s="67">
        <v>25</v>
      </c>
      <c r="I43" s="50" t="s">
        <v>67</v>
      </c>
      <c r="J43" s="59">
        <v>29</v>
      </c>
      <c r="K43" s="50" t="s">
        <v>67</v>
      </c>
      <c r="L43" s="73">
        <v>27</v>
      </c>
      <c r="M43" s="81"/>
      <c r="N43" s="67">
        <v>31</v>
      </c>
      <c r="O43" s="50" t="s">
        <v>68</v>
      </c>
      <c r="P43" s="59">
        <v>28</v>
      </c>
      <c r="Q43" s="62"/>
      <c r="R43" s="59">
        <v>28</v>
      </c>
      <c r="S43" s="50" t="s">
        <v>68</v>
      </c>
      <c r="T43" s="68">
        <v>25</v>
      </c>
      <c r="U43" s="50" t="s">
        <v>67</v>
      </c>
      <c r="V43" s="59">
        <v>30</v>
      </c>
      <c r="W43" s="50" t="s">
        <v>68</v>
      </c>
      <c r="X43" s="59">
        <v>27</v>
      </c>
      <c r="Y43" s="81"/>
      <c r="Z43" s="35"/>
    </row>
    <row r="44" spans="1:27" x14ac:dyDescent="0.2">
      <c r="A44" s="36" t="s">
        <v>14</v>
      </c>
      <c r="B44" s="66">
        <v>27</v>
      </c>
      <c r="C44" s="78"/>
      <c r="D44" s="59">
        <v>31</v>
      </c>
      <c r="E44" s="50" t="s">
        <v>68</v>
      </c>
      <c r="F44" s="59">
        <v>28</v>
      </c>
      <c r="G44" s="50" t="s">
        <v>68</v>
      </c>
      <c r="H44" s="67">
        <v>26</v>
      </c>
      <c r="I44" s="50" t="s">
        <v>67</v>
      </c>
      <c r="J44" s="59">
        <v>30</v>
      </c>
      <c r="K44" s="62" t="s">
        <v>67</v>
      </c>
      <c r="L44" s="73">
        <v>28</v>
      </c>
      <c r="M44" s="81"/>
      <c r="N44" s="85"/>
      <c r="O44" s="62"/>
      <c r="P44" s="52"/>
      <c r="Q44" s="62"/>
      <c r="R44" s="59">
        <v>29</v>
      </c>
      <c r="S44" s="50" t="s">
        <v>68</v>
      </c>
      <c r="T44" s="68">
        <v>26</v>
      </c>
      <c r="U44" s="50" t="s">
        <v>67</v>
      </c>
      <c r="V44" s="59">
        <v>31</v>
      </c>
      <c r="W44" s="62" t="s">
        <v>68</v>
      </c>
      <c r="X44" s="59">
        <v>28</v>
      </c>
      <c r="Y44" s="81"/>
      <c r="Z44" s="35"/>
    </row>
    <row r="45" spans="1:27" x14ac:dyDescent="0.2">
      <c r="A45" s="36" t="s">
        <v>15</v>
      </c>
      <c r="B45" s="66">
        <v>28</v>
      </c>
      <c r="C45" s="78"/>
      <c r="D45" s="52"/>
      <c r="E45" s="62"/>
      <c r="F45" s="59">
        <v>29</v>
      </c>
      <c r="G45" s="50" t="s">
        <v>68</v>
      </c>
      <c r="H45" s="67">
        <v>27</v>
      </c>
      <c r="I45" s="50" t="s">
        <v>67</v>
      </c>
      <c r="J45" s="52"/>
      <c r="K45" s="62"/>
      <c r="L45" s="73">
        <v>29</v>
      </c>
      <c r="M45" s="57" t="s">
        <v>19</v>
      </c>
      <c r="N45" s="85"/>
      <c r="O45" s="62"/>
      <c r="P45" s="52"/>
      <c r="Q45" s="62"/>
      <c r="R45" s="59">
        <v>30</v>
      </c>
      <c r="S45" s="50" t="s">
        <v>68</v>
      </c>
      <c r="T45" s="68">
        <v>27</v>
      </c>
      <c r="U45" s="50" t="s">
        <v>67</v>
      </c>
      <c r="V45" s="52"/>
      <c r="W45" s="62"/>
      <c r="X45" s="59">
        <v>29</v>
      </c>
      <c r="Y45" s="81"/>
      <c r="Z45" s="35"/>
      <c r="AA45" s="75"/>
    </row>
    <row r="46" spans="1:27" x14ac:dyDescent="0.2">
      <c r="A46" s="36" t="s">
        <v>16</v>
      </c>
      <c r="B46" s="66">
        <v>29</v>
      </c>
      <c r="C46" s="78"/>
      <c r="D46" s="52"/>
      <c r="E46" s="62"/>
      <c r="F46" s="59">
        <v>30</v>
      </c>
      <c r="G46" s="50" t="s">
        <v>68</v>
      </c>
      <c r="H46" s="67">
        <v>28</v>
      </c>
      <c r="I46" s="50" t="s">
        <v>67</v>
      </c>
      <c r="J46" s="52"/>
      <c r="K46" s="62"/>
      <c r="L46" s="73">
        <v>30</v>
      </c>
      <c r="M46" s="57" t="s">
        <v>19</v>
      </c>
      <c r="N46" s="85"/>
      <c r="O46" s="62"/>
      <c r="P46" s="52"/>
      <c r="Q46" s="57"/>
      <c r="R46" s="59">
        <v>31</v>
      </c>
      <c r="S46" s="50" t="s">
        <v>68</v>
      </c>
      <c r="T46" s="68">
        <v>28</v>
      </c>
      <c r="U46" s="50" t="s">
        <v>67</v>
      </c>
      <c r="V46" s="52"/>
      <c r="W46" s="62"/>
      <c r="X46" s="59">
        <v>30</v>
      </c>
      <c r="Y46" s="79"/>
      <c r="Z46" s="35"/>
    </row>
    <row r="47" spans="1:27" x14ac:dyDescent="0.2">
      <c r="A47" s="83" t="s">
        <v>17</v>
      </c>
      <c r="B47" s="68">
        <v>30</v>
      </c>
      <c r="C47" s="63" t="s">
        <v>52</v>
      </c>
      <c r="D47" s="52"/>
      <c r="E47" s="62"/>
      <c r="F47" s="52"/>
      <c r="G47" s="58"/>
      <c r="H47" s="68">
        <v>29</v>
      </c>
      <c r="I47" s="70" t="s">
        <v>52</v>
      </c>
      <c r="J47" s="52"/>
      <c r="K47" s="57"/>
      <c r="L47" s="73">
        <v>31</v>
      </c>
      <c r="M47" s="58"/>
      <c r="N47" s="85"/>
      <c r="O47" s="56"/>
      <c r="P47" s="52"/>
      <c r="Q47" s="57"/>
      <c r="R47" s="53"/>
      <c r="S47" s="58"/>
      <c r="T47" s="68">
        <v>29</v>
      </c>
      <c r="U47" s="70" t="s">
        <v>52</v>
      </c>
      <c r="V47" s="52"/>
      <c r="W47" s="57"/>
      <c r="X47" s="53"/>
      <c r="Y47" s="58"/>
      <c r="Z47" s="35"/>
    </row>
    <row r="48" spans="1:27" x14ac:dyDescent="0.2">
      <c r="A48" s="83" t="s">
        <v>18</v>
      </c>
      <c r="B48" s="68">
        <v>31</v>
      </c>
      <c r="C48" s="63" t="s">
        <v>52</v>
      </c>
      <c r="D48" s="52"/>
      <c r="E48" s="57"/>
      <c r="F48" s="52"/>
      <c r="G48" s="58"/>
      <c r="H48" s="68">
        <v>30</v>
      </c>
      <c r="I48" s="70" t="s">
        <v>52</v>
      </c>
      <c r="J48" s="54"/>
      <c r="K48" s="55"/>
      <c r="L48" s="56"/>
      <c r="M48" s="58"/>
      <c r="N48" s="85"/>
      <c r="O48" s="56"/>
      <c r="P48" s="54"/>
      <c r="Q48" s="55"/>
      <c r="R48" s="53"/>
      <c r="S48" s="58"/>
      <c r="T48" s="68">
        <v>30</v>
      </c>
      <c r="U48" s="67" t="s">
        <v>52</v>
      </c>
      <c r="V48" s="52"/>
      <c r="W48" s="63"/>
      <c r="X48" s="53"/>
      <c r="Y48" s="58"/>
      <c r="Z48" s="35"/>
    </row>
    <row r="49" spans="1:27" x14ac:dyDescent="0.2">
      <c r="A49" s="36" t="s">
        <v>12</v>
      </c>
      <c r="B49" s="52"/>
      <c r="C49" s="61"/>
      <c r="D49" s="52"/>
      <c r="E49" s="57"/>
      <c r="F49" s="76"/>
      <c r="G49" s="77"/>
      <c r="H49" s="67">
        <v>31</v>
      </c>
      <c r="I49" s="86" t="s">
        <v>67</v>
      </c>
      <c r="J49" s="54"/>
      <c r="K49" s="55"/>
      <c r="L49" s="56"/>
      <c r="M49" s="53"/>
      <c r="N49" s="85"/>
      <c r="O49" s="56"/>
      <c r="P49" s="54"/>
      <c r="Q49" s="55"/>
      <c r="R49" s="53"/>
      <c r="S49" s="53"/>
      <c r="T49" s="54"/>
      <c r="U49" s="55"/>
      <c r="V49" s="52"/>
      <c r="W49" s="60"/>
      <c r="X49" s="54"/>
      <c r="Y49" s="55"/>
      <c r="Z49" s="35"/>
    </row>
    <row r="50" spans="1:27" x14ac:dyDescent="0.2">
      <c r="A50" s="38" t="s">
        <v>13</v>
      </c>
      <c r="B50" s="39"/>
      <c r="C50" s="40"/>
      <c r="D50" s="39"/>
      <c r="E50" s="39"/>
      <c r="F50" s="39"/>
      <c r="G50" s="39"/>
      <c r="H50" s="39"/>
      <c r="I50" s="40"/>
      <c r="J50" s="39"/>
      <c r="K50" s="39"/>
      <c r="L50" s="39"/>
      <c r="M50" s="39"/>
      <c r="N50" s="84"/>
      <c r="O50" s="40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1"/>
    </row>
    <row r="51" spans="1:27" x14ac:dyDescent="0.2">
      <c r="A51" s="33" t="s">
        <v>30</v>
      </c>
      <c r="B51" s="42"/>
      <c r="C51" s="43">
        <f>COUNTIF(C$18:C$49,"H")</f>
        <v>1</v>
      </c>
      <c r="D51" s="42"/>
      <c r="E51" s="44">
        <f>COUNTIF(E13:E49,"H")</f>
        <v>0</v>
      </c>
      <c r="F51" s="42"/>
      <c r="G51" s="44">
        <f>COUNTIF(G13:G49,"H")</f>
        <v>1</v>
      </c>
      <c r="H51" s="42"/>
      <c r="I51" s="43">
        <f>COUNTIF(I13:I49,"H")</f>
        <v>0</v>
      </c>
      <c r="J51" s="42"/>
      <c r="K51" s="44">
        <f>COUNTIF(K13:K49,"H")</f>
        <v>3</v>
      </c>
      <c r="L51" s="42"/>
      <c r="M51" s="44">
        <f>COUNTIF(M13:M49,"H")</f>
        <v>5</v>
      </c>
      <c r="N51" s="42"/>
      <c r="O51" s="44">
        <f>COUNTIF(O13:O49,"H")</f>
        <v>1</v>
      </c>
      <c r="P51" s="42"/>
      <c r="Q51" s="44">
        <f>COUNTIF(Q13:Q49,"H")</f>
        <v>2</v>
      </c>
      <c r="R51" s="42"/>
      <c r="S51" s="44">
        <f>COUNTIF(S13:S49,"H")</f>
        <v>0</v>
      </c>
      <c r="T51" s="42"/>
      <c r="U51" s="44">
        <f>COUNTIF(U13:U49,"H")</f>
        <v>1</v>
      </c>
      <c r="V51" s="42"/>
      <c r="W51" s="44">
        <f>COUNTIF(W13:W49,"H")</f>
        <v>1</v>
      </c>
      <c r="X51" s="42"/>
      <c r="Y51" s="44">
        <f>COUNTIF(Y13:Y49,"H")</f>
        <v>1</v>
      </c>
      <c r="Z51" s="44">
        <f>SUM(C51:Y51)</f>
        <v>16</v>
      </c>
    </row>
    <row r="52" spans="1:27" x14ac:dyDescent="0.2">
      <c r="A52" s="33" t="s">
        <v>31</v>
      </c>
      <c r="B52" s="42"/>
      <c r="C52" s="43">
        <f>COUNTIF(C$18:C$48,"V")</f>
        <v>0</v>
      </c>
      <c r="D52" s="42"/>
      <c r="E52" s="44">
        <f>COUNTIF(E14:E44,"V")</f>
        <v>0</v>
      </c>
      <c r="F52" s="42"/>
      <c r="G52" s="44">
        <f>COUNTIF(G17:G46,"V")</f>
        <v>0</v>
      </c>
      <c r="H52" s="42"/>
      <c r="I52" s="44">
        <f>COUNTIF(I13:I49,"V")</f>
        <v>0</v>
      </c>
      <c r="J52" s="42"/>
      <c r="K52" s="44">
        <f>COUNTIF(K13:K49,"V")</f>
        <v>0</v>
      </c>
      <c r="L52" s="42"/>
      <c r="M52" s="44">
        <f>COUNTIF(M13:M49,"V")</f>
        <v>0</v>
      </c>
      <c r="N52" s="42"/>
      <c r="O52" s="44">
        <f>COUNTIF(O13:O49,"V")</f>
        <v>0</v>
      </c>
      <c r="P52" s="42"/>
      <c r="Q52" s="44">
        <f>COUNTIF(Q13:Q49,"V")</f>
        <v>0</v>
      </c>
      <c r="R52" s="42"/>
      <c r="S52" s="44">
        <f>COUNTIF(S13:S49,"V")</f>
        <v>0</v>
      </c>
      <c r="T52" s="42"/>
      <c r="U52" s="44">
        <f>COUNTIF(U13:U49,"V")</f>
        <v>0</v>
      </c>
      <c r="V52" s="42"/>
      <c r="W52" s="44">
        <f>COUNTIF(W13:W49,"V")</f>
        <v>0</v>
      </c>
      <c r="X52" s="42"/>
      <c r="Y52" s="44">
        <f>COUNTIF(Y13:Y49,"V")</f>
        <v>0</v>
      </c>
      <c r="Z52" s="44">
        <f>SUM(C52:Y52)</f>
        <v>0</v>
      </c>
    </row>
    <row r="53" spans="1:27" x14ac:dyDescent="0.2">
      <c r="A53" s="33" t="s">
        <v>42</v>
      </c>
      <c r="B53" s="42"/>
      <c r="C53" s="43">
        <f>COUNTIF(C$18:C$49,"W1")</f>
        <v>0</v>
      </c>
      <c r="D53" s="42"/>
      <c r="E53" s="44">
        <f>COUNTIF($E$13:$E$48,"W1")</f>
        <v>12</v>
      </c>
      <c r="F53" s="42"/>
      <c r="G53" s="44">
        <f>COUNTIF(G13:G49,"W1")</f>
        <v>12</v>
      </c>
      <c r="H53" s="42"/>
      <c r="I53" s="44">
        <f>COUNTIF(I13:I49,"W1")</f>
        <v>21</v>
      </c>
      <c r="J53" s="42"/>
      <c r="K53" s="44">
        <f>COUNTIF(K13:K49,"W1")</f>
        <v>3</v>
      </c>
      <c r="L53" s="42"/>
      <c r="M53" s="44">
        <f>COUNTIF(M13:M49,"W1")</f>
        <v>10</v>
      </c>
      <c r="N53" s="42"/>
      <c r="O53" s="44">
        <f>COUNTIF(O13:O49,"W1")</f>
        <v>5</v>
      </c>
      <c r="P53" s="42"/>
      <c r="Q53" s="44">
        <f>COUNTIF(Q13:Q49,"W1")</f>
        <v>9</v>
      </c>
      <c r="R53" s="42"/>
      <c r="S53" s="44">
        <f>COUNTIF(S13:S49,"W1")</f>
        <v>0</v>
      </c>
      <c r="T53" s="42"/>
      <c r="U53" s="44">
        <f>COUNTIF(U13:U49,"W1")</f>
        <v>14</v>
      </c>
      <c r="V53" s="42"/>
      <c r="W53" s="44">
        <f>COUNTIF(W13:W49,"W1")</f>
        <v>0</v>
      </c>
      <c r="X53" s="42"/>
      <c r="Y53" s="44">
        <f>COUNTIF(Y13:Y49,"W1")</f>
        <v>0</v>
      </c>
      <c r="Z53" s="44">
        <f>SUM(C53:Y53)</f>
        <v>86</v>
      </c>
    </row>
    <row r="54" spans="1:27" x14ac:dyDescent="0.2">
      <c r="A54" s="33" t="s">
        <v>43</v>
      </c>
      <c r="B54" s="42"/>
      <c r="C54" s="43">
        <f>COUNTIF(C$18:C$48,"W2")</f>
        <v>0</v>
      </c>
      <c r="D54" s="42"/>
      <c r="E54" s="44">
        <f>COUNTIF(E13:E49,"W2")</f>
        <v>3</v>
      </c>
      <c r="F54" s="42"/>
      <c r="G54" s="44">
        <f>COUNTIF(G13:G49,"W2")</f>
        <v>9</v>
      </c>
      <c r="H54" s="42"/>
      <c r="I54" s="44">
        <f>COUNTIF(I13:I49,"W2")</f>
        <v>0</v>
      </c>
      <c r="J54" s="42"/>
      <c r="K54" s="44">
        <f>COUNTIF(K13:K49,"W2")</f>
        <v>9</v>
      </c>
      <c r="L54" s="42"/>
      <c r="M54" s="44">
        <f>COUNTIF(M13:M49,"W2")</f>
        <v>5</v>
      </c>
      <c r="N54" s="42"/>
      <c r="O54" s="44">
        <f>COUNTIF(O13:O49,"W2")</f>
        <v>10</v>
      </c>
      <c r="P54" s="42"/>
      <c r="Q54" s="44">
        <f>COUNTIF(Q13:Q49,"W2")</f>
        <v>8</v>
      </c>
      <c r="R54" s="42"/>
      <c r="S54" s="44">
        <f>COUNTIF(S13:S49,"W2")</f>
        <v>23</v>
      </c>
      <c r="T54" s="42"/>
      <c r="U54" s="44">
        <f>COUNTIF(U13:U49,"W2")</f>
        <v>0</v>
      </c>
      <c r="V54" s="42"/>
      <c r="W54" s="44">
        <f>COUNTIF(W13:W49,"W2")</f>
        <v>22</v>
      </c>
      <c r="X54" s="42"/>
      <c r="Y54" s="44">
        <f>COUNTIF(Y13:Y49,"W2")</f>
        <v>0</v>
      </c>
      <c r="Z54" s="44">
        <f>SUM(C54:Y54)</f>
        <v>89</v>
      </c>
    </row>
    <row r="55" spans="1:27" x14ac:dyDescent="0.2">
      <c r="A55" s="33" t="s">
        <v>44</v>
      </c>
      <c r="B55" s="42"/>
      <c r="C55" s="43">
        <f>COUNTIF(C$18:C$48,"wb")</f>
        <v>0</v>
      </c>
      <c r="D55" s="42"/>
      <c r="E55" s="44">
        <f>COUNTIF(E13:E49,"B")</f>
        <v>3</v>
      </c>
      <c r="F55" s="42"/>
      <c r="G55" s="44">
        <f>COUNTIF(G13:G49,"B")</f>
        <v>0</v>
      </c>
      <c r="H55" s="42"/>
      <c r="I55" s="44">
        <f>COUNTIF(I13:I49,"B")</f>
        <v>0</v>
      </c>
      <c r="J55" s="42"/>
      <c r="K55" s="44">
        <f>COUNTIF(K13:K49,"B")</f>
        <v>4</v>
      </c>
      <c r="L55" s="42"/>
      <c r="M55" s="44">
        <f>COUNTIF(M13:M49,"B")</f>
        <v>0</v>
      </c>
      <c r="N55" s="42"/>
      <c r="O55" s="44">
        <f>COUNTIF(O13:O49,"B")</f>
        <v>1</v>
      </c>
      <c r="P55" s="42"/>
      <c r="Q55" s="44">
        <f>COUNTIF(Q13:Q49,"B")</f>
        <v>0</v>
      </c>
      <c r="R55" s="42"/>
      <c r="S55" s="44">
        <f>COUNTIF(S13:S49,"B")</f>
        <v>0</v>
      </c>
      <c r="T55" s="42"/>
      <c r="U55" s="44">
        <f>COUNTIF(U13:U49,"B")</f>
        <v>0</v>
      </c>
      <c r="V55" s="42"/>
      <c r="W55" s="44">
        <f>COUNTIF(W13:W49,"B")</f>
        <v>0</v>
      </c>
      <c r="X55" s="42"/>
      <c r="Y55" s="44">
        <f>COUNTIF(Y13:Y49,"B")</f>
        <v>5</v>
      </c>
      <c r="Z55" s="44">
        <f>SUM(C55:Y55)</f>
        <v>13</v>
      </c>
    </row>
    <row r="56" spans="1:27" x14ac:dyDescent="0.2">
      <c r="A56" s="45" t="s">
        <v>49</v>
      </c>
      <c r="B56" s="42"/>
      <c r="C56" s="43">
        <f>COUNTBLANK(C$18:C$48)</f>
        <v>20</v>
      </c>
      <c r="D56" s="46"/>
      <c r="E56" s="43">
        <f>COUNTBLANK(E$14:E$44)</f>
        <v>5</v>
      </c>
      <c r="F56" s="46"/>
      <c r="G56" s="43">
        <f>COUNTBLANK(G$17:G$46)</f>
        <v>0</v>
      </c>
      <c r="H56" s="42"/>
      <c r="I56" s="43">
        <f>COUNTBLANK(I$19:I$49)</f>
        <v>0</v>
      </c>
      <c r="J56" s="42"/>
      <c r="K56" s="43">
        <f>COUNTBLANK(K$15:K$44)</f>
        <v>3</v>
      </c>
      <c r="L56" s="42"/>
      <c r="M56" s="43">
        <f>COUNTBLANK(M$17:M$47)</f>
        <v>3</v>
      </c>
      <c r="N56" s="42"/>
      <c r="O56" s="43">
        <f>COUNTBLANK(O$13:O$43)</f>
        <v>5</v>
      </c>
      <c r="P56" s="42"/>
      <c r="Q56" s="43">
        <f>COUNTBLANK(Q$16:Q$43)</f>
        <v>1</v>
      </c>
      <c r="R56" s="42"/>
      <c r="S56" s="43">
        <f>COUNTBLANK(S$16:S$46)</f>
        <v>0</v>
      </c>
      <c r="T56" s="42"/>
      <c r="U56" s="43">
        <f>COUNTBLANK(U$19:U$48)</f>
        <v>5</v>
      </c>
      <c r="V56" s="42"/>
      <c r="W56" s="43">
        <f>COUNTBLANK(W$14:W$44)</f>
        <v>0</v>
      </c>
      <c r="X56" s="42"/>
      <c r="Y56" s="43">
        <f>COUNTBLANK(Y$17:Y$46)</f>
        <v>16</v>
      </c>
      <c r="Z56" s="44">
        <f>SUM(C56:Y56)-D56-F56</f>
        <v>58</v>
      </c>
    </row>
    <row r="57" spans="1:27" x14ac:dyDescent="0.2">
      <c r="A57" s="47" t="s">
        <v>50</v>
      </c>
      <c r="B57" s="42"/>
      <c r="C57" s="43">
        <f>COUNTIF(C$18:C$48,"M")</f>
        <v>0</v>
      </c>
      <c r="D57" s="42"/>
      <c r="E57" s="44">
        <f>COUNTIF(E20:E49,"M")</f>
        <v>0</v>
      </c>
      <c r="F57" s="42"/>
      <c r="G57" s="44">
        <f>COUNTIF(G15:G44,"m")</f>
        <v>0</v>
      </c>
      <c r="H57" s="42"/>
      <c r="I57" s="44">
        <f>COUNTIF(I17:I47,"m")</f>
        <v>0</v>
      </c>
      <c r="J57" s="42"/>
      <c r="K57" s="44">
        <f>COUNTIF(K13:K42,"m")</f>
        <v>0</v>
      </c>
      <c r="L57" s="42"/>
      <c r="M57" s="44">
        <f>COUNTIF(M15:M45,"m")</f>
        <v>0</v>
      </c>
      <c r="N57" s="42"/>
      <c r="O57" s="44">
        <f>COUNTIF(O18:O48,"m")</f>
        <v>0</v>
      </c>
      <c r="P57" s="42"/>
      <c r="Q57" s="44">
        <f>COUNTIF(Q14:Q42,"m")</f>
        <v>0</v>
      </c>
      <c r="R57" s="42"/>
      <c r="S57" s="44">
        <f>COUNTIF(S15:S45,"m")</f>
        <v>0</v>
      </c>
      <c r="T57" s="42"/>
      <c r="U57" s="44">
        <f>COUNTIF(U18:U47,"m")</f>
        <v>0</v>
      </c>
      <c r="V57" s="42"/>
      <c r="W57" s="44">
        <f>COUNTIF(W14:W44,"m")</f>
        <v>0</v>
      </c>
      <c r="X57" s="42"/>
      <c r="Y57" s="44">
        <f>COUNTIF(Y16:Y45,"m")</f>
        <v>0</v>
      </c>
      <c r="Z57" s="44">
        <f>SUM(C57:Y57)</f>
        <v>0</v>
      </c>
      <c r="AA57" s="25">
        <v>0</v>
      </c>
    </row>
    <row r="58" spans="1:27" x14ac:dyDescent="0.2">
      <c r="A58" s="33" t="s">
        <v>33</v>
      </c>
      <c r="B58" s="42"/>
      <c r="C58" s="43">
        <f>COUNTIF(C$18:C$48,"S")</f>
        <v>10</v>
      </c>
      <c r="D58" s="42"/>
      <c r="E58" s="44">
        <f>COUNTIF(E13:E49,"S")</f>
        <v>8</v>
      </c>
      <c r="F58" s="42"/>
      <c r="G58" s="44">
        <f>COUNTIF(G13:G49,"S")</f>
        <v>8</v>
      </c>
      <c r="H58" s="42"/>
      <c r="I58" s="44">
        <f>COUNTIF(I13:I49,"S")</f>
        <v>10</v>
      </c>
      <c r="J58" s="42"/>
      <c r="K58" s="44">
        <f>COUNTIF(K13:K49,"S")</f>
        <v>8</v>
      </c>
      <c r="L58" s="42"/>
      <c r="M58" s="44">
        <f>COUNTIF(M13:M49,"S")</f>
        <v>8</v>
      </c>
      <c r="N58" s="42"/>
      <c r="O58" s="44">
        <f>COUNTIF(O13:O49,"S")</f>
        <v>9</v>
      </c>
      <c r="P58" s="42"/>
      <c r="Q58" s="44">
        <f>COUNTIF(Q13:Q49,"S")</f>
        <v>8</v>
      </c>
      <c r="R58" s="42"/>
      <c r="S58" s="44">
        <f>COUNTIF(S13:S49,"S")</f>
        <v>8</v>
      </c>
      <c r="T58" s="42"/>
      <c r="U58" s="44">
        <f>COUNTIF(U13:U49,"S")</f>
        <v>10</v>
      </c>
      <c r="V58" s="42"/>
      <c r="W58" s="44">
        <f>COUNTIF(W13:W49,"S")</f>
        <v>8</v>
      </c>
      <c r="X58" s="42"/>
      <c r="Y58" s="44">
        <f>COUNTIF(Y13:Y49,"S")</f>
        <v>8</v>
      </c>
      <c r="Z58" s="44">
        <f>SUM(C58:Y58)</f>
        <v>103</v>
      </c>
    </row>
    <row r="59" spans="1:27" ht="15.75" customHeight="1" x14ac:dyDescent="0.2">
      <c r="A59" s="48" t="s">
        <v>34</v>
      </c>
      <c r="B59" s="49"/>
      <c r="C59" s="44">
        <f>SUM(C51:C58)</f>
        <v>31</v>
      </c>
      <c r="D59" s="42"/>
      <c r="E59" s="44">
        <f>SUM(E51:E58)</f>
        <v>31</v>
      </c>
      <c r="F59" s="42"/>
      <c r="G59" s="44">
        <f>SUM(G51:G58)</f>
        <v>30</v>
      </c>
      <c r="H59" s="42"/>
      <c r="I59" s="44">
        <f>SUM(I51:I58)</f>
        <v>31</v>
      </c>
      <c r="J59" s="42"/>
      <c r="K59" s="44">
        <f>SUM(K51:K58)</f>
        <v>30</v>
      </c>
      <c r="L59" s="42"/>
      <c r="M59" s="44">
        <f>SUM(M51:M58)</f>
        <v>31</v>
      </c>
      <c r="N59" s="42"/>
      <c r="O59" s="44">
        <f>SUM(O51:O58)</f>
        <v>31</v>
      </c>
      <c r="P59" s="42"/>
      <c r="Q59" s="44">
        <f>SUM(Q51:Q58)</f>
        <v>28</v>
      </c>
      <c r="R59" s="42"/>
      <c r="S59" s="44">
        <f>SUM(S51:S58)</f>
        <v>31</v>
      </c>
      <c r="T59" s="42"/>
      <c r="U59" s="44">
        <f>SUM(U51:U58)</f>
        <v>30</v>
      </c>
      <c r="V59" s="42"/>
      <c r="W59" s="44">
        <f>SUM(W51:W58)</f>
        <v>31</v>
      </c>
      <c r="X59" s="42"/>
      <c r="Y59" s="44">
        <f>SUM(Y51:Y58)</f>
        <v>30</v>
      </c>
      <c r="Z59" s="44">
        <f>SUM(Z51:Z58)</f>
        <v>365</v>
      </c>
    </row>
    <row r="60" spans="1:27" ht="18.75" customHeight="1" thickBot="1" x14ac:dyDescent="0.25">
      <c r="A60" s="13" t="s">
        <v>35</v>
      </c>
      <c r="B60" s="14"/>
      <c r="C60" s="26"/>
      <c r="D60" s="14"/>
      <c r="E60" s="26"/>
      <c r="F60" s="14"/>
      <c r="G60" s="26"/>
      <c r="H60" s="14"/>
      <c r="I60" s="26"/>
      <c r="J60" s="14"/>
      <c r="K60" s="26"/>
      <c r="L60" s="14"/>
      <c r="M60" s="26"/>
      <c r="N60" s="14"/>
      <c r="O60" s="26"/>
      <c r="P60" s="14"/>
      <c r="Q60" s="26"/>
      <c r="R60" s="14"/>
      <c r="S60" s="30"/>
      <c r="T60" s="9" t="s">
        <v>37</v>
      </c>
      <c r="U60" s="26"/>
      <c r="V60" s="14"/>
      <c r="W60" s="26"/>
      <c r="X60" s="9"/>
      <c r="Y60" s="27"/>
      <c r="Z60" s="15"/>
    </row>
    <row r="61" spans="1:27" ht="19.5" customHeight="1" thickBot="1" x14ac:dyDescent="0.25">
      <c r="A61" s="11" t="s">
        <v>36</v>
      </c>
      <c r="B61" s="2"/>
      <c r="C61" s="2"/>
      <c r="D61" s="2"/>
      <c r="E61" s="2"/>
      <c r="F61" s="1"/>
      <c r="G61" s="2"/>
      <c r="H61" s="1"/>
      <c r="I61" s="2"/>
      <c r="J61" s="1"/>
      <c r="K61" s="2"/>
      <c r="L61" s="1"/>
      <c r="M61" s="2"/>
      <c r="N61" s="1"/>
      <c r="O61" s="2"/>
      <c r="P61" s="1"/>
      <c r="Q61" s="2"/>
      <c r="R61" s="1"/>
      <c r="S61" s="2"/>
      <c r="T61" s="2" t="s">
        <v>37</v>
      </c>
      <c r="U61" s="2"/>
      <c r="V61" s="2"/>
      <c r="W61" s="2"/>
      <c r="X61" s="2"/>
      <c r="Y61" s="2"/>
      <c r="Z61" s="12"/>
    </row>
  </sheetData>
  <sheetProtection algorithmName="SHA-512" hashValue="lXcclTcc+pBeUwaceS4gdPDaghAgLLNmbbt5/rdH/lPWXx2cP6JlLKBzcsCkqXTwzBac14JszgTBKKobGDgGiA==" saltValue="EGbMsoLWjSmjeEAp4HVFtg==" spinCount="100000" sheet="1" scenarios="1"/>
  <protectedRanges>
    <protectedRange sqref="S19:S20 U19:U20 W19:W20 Y19:Y20 U26:U27 W26:W27 Y26:Y27 U33:U34 W33:W34 Y33:Y34 U40:U41 W40:W41 Y40:Y41 Y47:Y48 S26:S27 S33:S34 S40:S41 S46:S48" name="March"/>
    <protectedRange sqref="O35 O40:O41" name="January"/>
    <protectedRange sqref="K40:K41 K26:K27 K19:K20 K23 K33:K34 K44" name="November"/>
    <protectedRange sqref="G15 I17 K21:K22 K24:K25 M15 Q32 Q35 S14 S35:S39 U17 U32 U35:U39 W42 Y15:Y18 Y21:Y23 G26:G27 E40 G47:G48 W44:W46 G19:G20 G33:G34 G40:G41" name="September"/>
    <protectedRange sqref="C17 C19:C20 C22:C45 K35:K37 M35:M36 M42:M44 C47:C48" name="July"/>
    <protectedRange sqref="E15:E17 E19:E39 I42:I46 K42:K43 O42:O46 Q42 S42:S45 U42:U46 W43 G16:G18 G22:G25 G28:G32 G35:G39 I18 I21:I25 I28:I32 I35:I39 K14:K18 M16:M18 M21:M25 Q15:Q18 S15:S18 W14:W18 Q21:Q25 S21:S25 U21:U25 W21:W25 K28:K32 M28:M32 O29:O32 Q28:Q31 S28:S32 U28:U31 W28:W32 W35:W39 Q36:Q39 O36:O39 E41:E47 G42:G46" name="August"/>
    <protectedRange sqref="M47 M45 M19:M20 M26:M27 M33:M34 M37:M41" name="December"/>
    <protectedRange sqref="Q33:Q34 Q19:Q20 Q40:Q41 Q26:Q27 Q43:Q45" name="February"/>
    <protectedRange sqref="Y24:Y25 Y28:Y32 Y35:Y39 Y42:Y46" name="June"/>
  </protectedRanges>
  <mergeCells count="34">
    <mergeCell ref="A1:Y1"/>
    <mergeCell ref="A2:Y2"/>
    <mergeCell ref="U3:Z9"/>
    <mergeCell ref="M3:S3"/>
    <mergeCell ref="K4:L4"/>
    <mergeCell ref="K5:L5"/>
    <mergeCell ref="M5:S5"/>
    <mergeCell ref="M6:S6"/>
    <mergeCell ref="M4:S4"/>
    <mergeCell ref="K6:L6"/>
    <mergeCell ref="N7:O7"/>
    <mergeCell ref="B5:J5"/>
    <mergeCell ref="B6:J6"/>
    <mergeCell ref="B7:C7"/>
    <mergeCell ref="B3:J3"/>
    <mergeCell ref="B4:J4"/>
    <mergeCell ref="F7:G7"/>
    <mergeCell ref="R12:S12"/>
    <mergeCell ref="H12:I12"/>
    <mergeCell ref="J12:K12"/>
    <mergeCell ref="A10:B11"/>
    <mergeCell ref="B12:C12"/>
    <mergeCell ref="D12:E12"/>
    <mergeCell ref="F12:G12"/>
    <mergeCell ref="Q7:R7"/>
    <mergeCell ref="D9:G9"/>
    <mergeCell ref="L9:P9"/>
    <mergeCell ref="K7:M7"/>
    <mergeCell ref="X12:Y12"/>
    <mergeCell ref="T12:U12"/>
    <mergeCell ref="V12:W12"/>
    <mergeCell ref="L12:M12"/>
    <mergeCell ref="P12:Q12"/>
    <mergeCell ref="N12:O12"/>
  </mergeCells>
  <phoneticPr fontId="5" type="noConversion"/>
  <conditionalFormatting sqref="A10">
    <cfRule type="cellIs" dxfId="6" priority="24" stopIfTrue="1" operator="greaterThan">
      <formula>0</formula>
    </cfRule>
  </conditionalFormatting>
  <conditionalFormatting sqref="B13:B49">
    <cfRule type="cellIs" dxfId="5" priority="6" stopIfTrue="1" operator="equal">
      <formula>"""W"""</formula>
    </cfRule>
  </conditionalFormatting>
  <conditionalFormatting sqref="Y13:Y49 E13:E17 I13:I49 K13:K49 M13:M49 S13:S49 U13:U49 W13:W49 Q13:Q49 O13:O49 C13:C49 E19:E49 G13:G49">
    <cfRule type="containsText" dxfId="4" priority="1" stopIfTrue="1" operator="containsText" text="N">
      <formula>NOT(ISERROR(SEARCH("N",C13)))</formula>
    </cfRule>
    <cfRule type="containsText" dxfId="3" priority="2" stopIfTrue="1" operator="containsText" text="H">
      <formula>NOT(ISERROR(SEARCH("H",C13)))</formula>
    </cfRule>
    <cfRule type="containsText" dxfId="2" priority="3" stopIfTrue="1" operator="containsText" text="V">
      <formula>NOT(ISERROR(SEARCH("V",C13)))</formula>
    </cfRule>
    <cfRule type="containsText" dxfId="1" priority="4" stopIfTrue="1" operator="containsText" text="S">
      <formula>NOT(ISERROR(SEARCH("S",C13)))</formula>
    </cfRule>
    <cfRule type="containsText" dxfId="0" priority="5" stopIfTrue="1" operator="containsText" text="W">
      <formula>NOT(ISERROR(SEARCH("W",C13)))</formula>
    </cfRule>
  </conditionalFormatting>
  <dataValidations count="4">
    <dataValidation type="list" allowBlank="1" showInputMessage="1" showErrorMessage="1" sqref="C50">
      <formula1>"W,w,V,v,M,m,N,n"</formula1>
    </dataValidation>
    <dataValidation type="list" allowBlank="1" showDropDown="1" showInputMessage="1" showErrorMessage="1" errorTitle="Input" error="Must be W for Work_x000a_V for Vacation_x000a_M for Manditory Staff Dev_x000a_N for Weekend_x000a_Blank for Non work day (Certificated)" sqref="O50">
      <formula1>"W,w,V,v,M,m,N"</formula1>
    </dataValidation>
    <dataValidation showErrorMessage="1" error="Must be &quot;M&quot;, &quot;V&quot; or &quot;W&quot;" sqref="P50:X50 B50 D50:M50"/>
    <dataValidation type="custom" showInputMessage="1" showErrorMessage="1" promptTitle="INPUT" prompt="MUST BE AN &quot;M&quot; OR &quot;V' OR &quot;W&quot;" sqref="Y50">
      <formula1>"W,w,V,v,M,m"</formula1>
    </dataValidation>
  </dataValidations>
  <pageMargins left="0.35" right="0.26" top="0.32" bottom="0.18" header="0.28000000000000003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HPD</vt:lpstr>
      <vt:lpstr>Sheet1!Print_Area</vt:lpstr>
      <vt:lpstr>VData</vt:lpstr>
      <vt:lpstr>WYHrs</vt:lpstr>
    </vt:vector>
  </TitlesOfParts>
  <Company>smbsd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SMiller</dc:creator>
  <cp:lastModifiedBy>User</cp:lastModifiedBy>
  <cp:lastPrinted>2016-04-25T21:16:10Z</cp:lastPrinted>
  <dcterms:created xsi:type="dcterms:W3CDTF">2005-03-28T16:17:47Z</dcterms:created>
  <dcterms:modified xsi:type="dcterms:W3CDTF">2023-04-18T18:48:41Z</dcterms:modified>
</cp:coreProperties>
</file>